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выдачи" sheetId="1" state="visible" r:id="rId1"/>
    <sheet xmlns:r="http://schemas.openxmlformats.org/officeDocument/2006/relationships" name="Сводка по машинам" sheetId="2" state="visible" r:id="rId2"/>
    <sheet xmlns:r="http://schemas.openxmlformats.org/officeDocument/2006/relationships" name="Как пользоваться" sheetId="3" state="visible" r:id="rId3"/>
    <sheet xmlns:r="http://schemas.openxmlformats.org/officeDocument/2006/relationships" name="Где Excel заканчивается" sheetId="4" state="visible" r:id="rId4"/>
  </sheets>
  <definedNames>
    <definedName name="_xlnm.Print_Titles" localSheetId="0">'Журнал выдачи'!$9:$9</definedName>
    <definedName name="_xlnm.Print_Area" localSheetId="0">'Журнал выдачи'!$A$4:$L$173</definedName>
    <definedName name="_xlnm.Print_Titles" localSheetId="1">'Сводка по машинам'!$4:$4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.0"/>
    <numFmt numFmtId="165" formatCode="# ##0"/>
    <numFmt numFmtId="166" formatCode="# ##0 &quot;Р&quot;"/>
  </numFmts>
  <fonts count="14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0"/>
      <u val="single"/>
    </font>
    <font>
      <name val="Arial"/>
      <b val="1"/>
      <color rgb="002563EB"/>
      <sz val="11"/>
    </font>
    <font>
      <name val="Arial"/>
      <b val="1"/>
      <color rgb="00FFFFFF"/>
      <sz val="11"/>
    </font>
    <font>
      <name val="Arial"/>
      <i val="1"/>
      <color rgb="008B98A5"/>
      <sz val="11"/>
    </font>
    <font>
      <name val="Arial"/>
      <color rgb="000F1F2E"/>
      <sz val="11"/>
    </font>
    <font>
      <name val="Arial"/>
      <b val="1"/>
      <color rgb="000F1F2E"/>
      <sz val="13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b val="1"/>
      <color rgb="000F1F2E"/>
      <sz val="11"/>
    </font>
    <font>
      <name val="Arial"/>
      <color rgb="0022364A"/>
      <sz val="11"/>
    </font>
    <font>
      <name val="Arial"/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F1F2E"/>
      </patternFill>
    </fill>
    <fill>
      <patternFill patternType="solid">
        <fgColor rgb="00F6F8FA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164" fontId="7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4" fillId="0" borderId="0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left" vertical="center" wrapText="1"/>
    </xf>
    <xf numFmtId="164" fontId="7" fillId="4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12" fillId="4" borderId="1" applyAlignment="1" pivotButton="0" quotePrefix="0" xfId="0">
      <alignment horizontal="left" vertical="center" wrapText="1"/>
    </xf>
    <xf numFmtId="1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13" fillId="4" borderId="1" applyAlignment="1" pivotButton="0" quotePrefix="0" xfId="0">
      <alignment horizontal="center" vertical="center"/>
    </xf>
    <xf numFmtId="166" fontId="13" fillId="4" borderId="1" applyAlignment="1" pivotButton="0" quotePrefix="0" xfId="0">
      <alignment horizontal="center" vertical="center"/>
    </xf>
    <xf numFmtId="165" fontId="1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zhurnal-vydachi-gsm/?utm_source=template&amp;utm_medium=xlsx&amp;utm_campaign=zhurnal-vydachi-gsm" TargetMode="External" Id="rId1"/><Relationship Type="http://schemas.openxmlformats.org/officeDocument/2006/relationships/drawing" Target="/xl/drawings/drawing1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hurnal-vydachi-gsm&amp;utm_content=howto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hurnal-vydachi-gsm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7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2" customWidth="1" min="3" max="3"/>
    <col width="12" customWidth="1" min="4" max="4"/>
    <col width="18" customWidth="1" min="5" max="5"/>
    <col width="10" customWidth="1" min="6" max="6"/>
    <col width="12" customWidth="1" min="7" max="7"/>
    <col width="6" customWidth="1" min="8" max="8"/>
    <col width="17" customWidth="1" min="9" max="9"/>
    <col width="10" customWidth="1" min="10" max="10"/>
    <col width="15" customWidth="1" min="11" max="11"/>
    <col width="16" customWidth="1" min="12" max="12"/>
  </cols>
  <sheetData>
    <row r="1" ht="26" customHeight="1">
      <c r="A1" s="1" t="inlineStr">
        <is>
          <t>Журнал выдачи ГСМ</t>
        </is>
      </c>
    </row>
    <row r="2" ht="18" customHeight="1">
      <c r="A2" s="2" t="inlineStr">
        <is>
          <t>Одна строка — одна выдача топлива или масла на машину. Итоги по видам ГСМ и сводка по машинам считаются формулами.</t>
        </is>
      </c>
    </row>
    <row r="3" ht="28" customHeight="1">
      <c r="A3" s="3" t="inlineStr">
        <is>
          <t>Заправку водитель говорит голосом: литры и показание счётчика встают в журнал машины. Бортовой — бесплатно</t>
        </is>
      </c>
    </row>
    <row r="4" ht="20" customHeight="1">
      <c r="A4" s="4" t="inlineStr">
        <is>
          <t>Организация / участок</t>
        </is>
      </c>
      <c r="C4" s="5" t="n"/>
      <c r="D4" s="6" t="n"/>
      <c r="E4" s="6" t="n"/>
      <c r="F4" s="7" t="n"/>
    </row>
    <row r="5" ht="20" customHeight="1">
      <c r="A5" s="4" t="inlineStr">
        <is>
          <t>Месяц, год</t>
        </is>
      </c>
      <c r="C5" s="5" t="n"/>
      <c r="D5" s="6" t="n"/>
      <c r="E5" s="6" t="n"/>
      <c r="F5" s="7" t="n"/>
    </row>
    <row r="6" ht="20" customHeight="1">
      <c r="A6" s="4" t="inlineStr">
        <is>
          <t>Место выдачи (топливозаправщик, склад ГСМ)</t>
        </is>
      </c>
      <c r="C6" s="5" t="n"/>
      <c r="D6" s="6" t="n"/>
      <c r="E6" s="6" t="n"/>
      <c r="F6" s="7" t="n"/>
    </row>
    <row r="7" ht="20" customHeight="1">
      <c r="A7" s="4" t="inlineStr">
        <is>
          <t>Ответственный за выдачу (ФИО)</t>
        </is>
      </c>
      <c r="C7" s="5" t="n"/>
      <c r="D7" s="6" t="n"/>
      <c r="E7" s="6" t="n"/>
      <c r="F7" s="7" t="n"/>
    </row>
    <row r="8">
      <c r="A8" s="8" t="inlineStr">
        <is>
          <t>Серые строки — пример. Впишите свои данные поверх.</t>
        </is>
      </c>
    </row>
    <row r="9" ht="44" customHeight="1">
      <c r="A9" s="9" t="inlineStr">
        <is>
          <t>№</t>
        </is>
      </c>
      <c r="B9" s="9" t="inlineStr">
        <is>
          <t>Дата</t>
        </is>
      </c>
      <c r="C9" s="9" t="inlineStr">
        <is>
          <t>Машина (марка, модель)</t>
        </is>
      </c>
      <c r="D9" s="9" t="inlineStr">
        <is>
          <t>Гос. / инв. №</t>
        </is>
      </c>
      <c r="E9" s="9" t="inlineStr">
        <is>
          <t>Вид ГСМ</t>
        </is>
      </c>
      <c r="F9" s="9" t="inlineStr">
        <is>
          <t>Выдано, л</t>
        </is>
      </c>
      <c r="G9" s="9" t="inlineStr">
        <is>
          <t>Показание счётчика</t>
        </is>
      </c>
      <c r="H9" s="9" t="inlineStr">
        <is>
          <t>Ед.</t>
        </is>
      </c>
      <c r="I9" s="9" t="inlineStr">
        <is>
          <t>Получил (ФИО)</t>
        </is>
      </c>
      <c r="J9" s="9" t="inlineStr">
        <is>
          <t>Подпись</t>
        </is>
      </c>
      <c r="K9" s="9" t="inlineStr">
        <is>
          <t>Выдал (ФИО)</t>
        </is>
      </c>
      <c r="L9" s="9" t="inlineStr">
        <is>
          <t>Примечание</t>
        </is>
      </c>
    </row>
    <row r="10" ht="20" customHeight="1">
      <c r="A10" s="10">
        <f>IF($C10="","",ROW()-9)</f>
        <v/>
      </c>
      <c r="B10" s="10" t="inlineStr">
        <is>
          <t>01.10.2026</t>
        </is>
      </c>
      <c r="C10" s="11" t="inlineStr">
        <is>
          <t>Экскаватор Komatsu PC200-8</t>
        </is>
      </c>
      <c r="D10" s="11" t="inlineStr">
        <is>
          <t>Э-3</t>
        </is>
      </c>
      <c r="E10" s="11" t="inlineStr">
        <is>
          <t>ДТ летнее</t>
        </is>
      </c>
      <c r="F10" s="12" t="n">
        <v>180</v>
      </c>
      <c r="G10" s="13" t="n">
        <v>6418</v>
      </c>
      <c r="H10" s="10" t="inlineStr">
        <is>
          <t>м/ч</t>
        </is>
      </c>
      <c r="I10" s="11" t="inlineStr">
        <is>
          <t>Петров И.</t>
        </is>
      </c>
      <c r="J10" s="11" t="n"/>
      <c r="K10" s="11" t="inlineStr">
        <is>
          <t>Орлова Н.</t>
        </is>
      </c>
      <c r="L10" s="11" t="n"/>
    </row>
    <row r="11" ht="20" customHeight="1">
      <c r="A11" s="14">
        <f>IF($C11="","",ROW()-9)</f>
        <v/>
      </c>
      <c r="B11" s="14" t="inlineStr">
        <is>
          <t>01.10.2026</t>
        </is>
      </c>
      <c r="C11" s="15" t="inlineStr">
        <is>
          <t>КамАЗ 65115</t>
        </is>
      </c>
      <c r="D11" s="15" t="inlineStr">
        <is>
          <t>А123ВС</t>
        </is>
      </c>
      <c r="E11" s="15" t="inlineStr">
        <is>
          <t>ДТ летнее</t>
        </is>
      </c>
      <c r="F11" s="16" t="n">
        <v>150</v>
      </c>
      <c r="G11" s="17" t="n">
        <v>239420</v>
      </c>
      <c r="H11" s="14" t="inlineStr">
        <is>
          <t>км</t>
        </is>
      </c>
      <c r="I11" s="15" t="inlineStr">
        <is>
          <t>Сидоров А.</t>
        </is>
      </c>
      <c r="J11" s="15" t="n"/>
      <c r="K11" s="15" t="inlineStr">
        <is>
          <t>Орлова Н.</t>
        </is>
      </c>
      <c r="L11" s="15" t="n"/>
    </row>
    <row r="12" ht="20" customHeight="1">
      <c r="A12" s="10">
        <f>IF($C12="","",ROW()-9)</f>
        <v/>
      </c>
      <c r="B12" s="10" t="inlineStr">
        <is>
          <t>02.10.2026</t>
        </is>
      </c>
      <c r="C12" s="11" t="inlineStr">
        <is>
          <t>Погрузчик SDLG L956F</t>
        </is>
      </c>
      <c r="D12" s="11" t="inlineStr">
        <is>
          <t>П-4</t>
        </is>
      </c>
      <c r="E12" s="11" t="inlineStr">
        <is>
          <t>ДТ летнее</t>
        </is>
      </c>
      <c r="F12" s="12" t="n">
        <v>120</v>
      </c>
      <c r="G12" s="13" t="n">
        <v>4512</v>
      </c>
      <c r="H12" s="10" t="inlineStr">
        <is>
          <t>м/ч</t>
        </is>
      </c>
      <c r="I12" s="11" t="inlineStr">
        <is>
          <t>Ким В.</t>
        </is>
      </c>
      <c r="J12" s="11" t="n"/>
      <c r="K12" s="11" t="inlineStr">
        <is>
          <t>Орлова Н.</t>
        </is>
      </c>
      <c r="L12" s="11" t="n"/>
    </row>
    <row r="13" ht="20" customHeight="1">
      <c r="A13" s="14">
        <f>IF($C13="","",ROW()-9)</f>
        <v/>
      </c>
      <c r="B13" s="14" t="inlineStr">
        <is>
          <t>03.10.2026</t>
        </is>
      </c>
      <c r="C13" s="15" t="inlineStr">
        <is>
          <t>Экскаватор Komatsu PC200-8</t>
        </is>
      </c>
      <c r="D13" s="15" t="inlineStr">
        <is>
          <t>Э-3</t>
        </is>
      </c>
      <c r="E13" s="15" t="inlineStr">
        <is>
          <t>Масло гидравлическое</t>
        </is>
      </c>
      <c r="F13" s="16" t="n">
        <v>20</v>
      </c>
      <c r="G13" s="17" t="n">
        <v>6420</v>
      </c>
      <c r="H13" s="14" t="inlineStr">
        <is>
          <t>м/ч</t>
        </is>
      </c>
      <c r="I13" s="15" t="inlineStr">
        <is>
          <t>Гусев П.</t>
        </is>
      </c>
      <c r="J13" s="15" t="n"/>
      <c r="K13" s="15" t="inlineStr">
        <is>
          <t>Орлова Н.</t>
        </is>
      </c>
      <c r="L13" s="15" t="inlineStr">
        <is>
          <t>Ремонт гидроцилиндра</t>
        </is>
      </c>
    </row>
    <row r="14" ht="20" customHeight="1">
      <c r="A14" s="10">
        <f>IF($C14="","",ROW()-9)</f>
        <v/>
      </c>
      <c r="B14" s="10" t="inlineStr">
        <is>
          <t>03.10.2026</t>
        </is>
      </c>
      <c r="C14" s="11" t="inlineStr">
        <is>
          <t>Экскаватор Komatsu PC200-8</t>
        </is>
      </c>
      <c r="D14" s="11" t="inlineStr">
        <is>
          <t>Э-3</t>
        </is>
      </c>
      <c r="E14" s="11" t="inlineStr">
        <is>
          <t>ДТ летнее</t>
        </is>
      </c>
      <c r="F14" s="12" t="n">
        <v>175</v>
      </c>
      <c r="G14" s="13" t="n">
        <v>6431</v>
      </c>
      <c r="H14" s="10" t="inlineStr">
        <is>
          <t>м/ч</t>
        </is>
      </c>
      <c r="I14" s="11" t="inlineStr">
        <is>
          <t>Петров И.</t>
        </is>
      </c>
      <c r="J14" s="11" t="n"/>
      <c r="K14" s="11" t="inlineStr">
        <is>
          <t>Орлова Н.</t>
        </is>
      </c>
      <c r="L14" s="11" t="n"/>
    </row>
    <row r="15" ht="20" customHeight="1">
      <c r="A15" s="18">
        <f>IF($C15="","",ROW()-9)</f>
        <v/>
      </c>
      <c r="B15" s="18" t="n"/>
      <c r="C15" s="19" t="n"/>
      <c r="D15" s="19" t="n"/>
      <c r="E15" s="19" t="n"/>
      <c r="F15" s="20" t="n"/>
      <c r="G15" s="21" t="n"/>
      <c r="H15" s="18" t="n"/>
      <c r="I15" s="19" t="n"/>
      <c r="J15" s="19" t="n"/>
      <c r="K15" s="19" t="n"/>
      <c r="L15" s="19" t="n"/>
    </row>
    <row r="16" ht="20" customHeight="1">
      <c r="A16" s="22">
        <f>IF($C16="","",ROW()-9)</f>
        <v/>
      </c>
      <c r="B16" s="22" t="n"/>
      <c r="C16" s="23" t="n"/>
      <c r="D16" s="23" t="n"/>
      <c r="E16" s="23" t="n"/>
      <c r="F16" s="24" t="n"/>
      <c r="G16" s="25" t="n"/>
      <c r="H16" s="22" t="n"/>
      <c r="I16" s="23" t="n"/>
      <c r="J16" s="23" t="n"/>
      <c r="K16" s="23" t="n"/>
      <c r="L16" s="23" t="n"/>
    </row>
    <row r="17" ht="20" customHeight="1">
      <c r="A17" s="18">
        <f>IF($C17="","",ROW()-9)</f>
        <v/>
      </c>
      <c r="B17" s="18" t="n"/>
      <c r="C17" s="19" t="n"/>
      <c r="D17" s="19" t="n"/>
      <c r="E17" s="19" t="n"/>
      <c r="F17" s="20" t="n"/>
      <c r="G17" s="21" t="n"/>
      <c r="H17" s="18" t="n"/>
      <c r="I17" s="19" t="n"/>
      <c r="J17" s="19" t="n"/>
      <c r="K17" s="19" t="n"/>
      <c r="L17" s="19" t="n"/>
    </row>
    <row r="18" ht="20" customHeight="1">
      <c r="A18" s="22">
        <f>IF($C18="","",ROW()-9)</f>
        <v/>
      </c>
      <c r="B18" s="22" t="n"/>
      <c r="C18" s="23" t="n"/>
      <c r="D18" s="23" t="n"/>
      <c r="E18" s="23" t="n"/>
      <c r="F18" s="24" t="n"/>
      <c r="G18" s="25" t="n"/>
      <c r="H18" s="22" t="n"/>
      <c r="I18" s="23" t="n"/>
      <c r="J18" s="23" t="n"/>
      <c r="K18" s="23" t="n"/>
      <c r="L18" s="23" t="n"/>
    </row>
    <row r="19" ht="20" customHeight="1">
      <c r="A19" s="18">
        <f>IF($C19="","",ROW()-9)</f>
        <v/>
      </c>
      <c r="B19" s="18" t="n"/>
      <c r="C19" s="19" t="n"/>
      <c r="D19" s="19" t="n"/>
      <c r="E19" s="19" t="n"/>
      <c r="F19" s="20" t="n"/>
      <c r="G19" s="21" t="n"/>
      <c r="H19" s="18" t="n"/>
      <c r="I19" s="19" t="n"/>
      <c r="J19" s="19" t="n"/>
      <c r="K19" s="19" t="n"/>
      <c r="L19" s="19" t="n"/>
    </row>
    <row r="20" ht="20" customHeight="1">
      <c r="A20" s="22">
        <f>IF($C20="","",ROW()-9)</f>
        <v/>
      </c>
      <c r="B20" s="22" t="n"/>
      <c r="C20" s="23" t="n"/>
      <c r="D20" s="23" t="n"/>
      <c r="E20" s="23" t="n"/>
      <c r="F20" s="24" t="n"/>
      <c r="G20" s="25" t="n"/>
      <c r="H20" s="22" t="n"/>
      <c r="I20" s="23" t="n"/>
      <c r="J20" s="23" t="n"/>
      <c r="K20" s="23" t="n"/>
      <c r="L20" s="23" t="n"/>
    </row>
    <row r="21" ht="20" customHeight="1">
      <c r="A21" s="18">
        <f>IF($C21="","",ROW()-9)</f>
        <v/>
      </c>
      <c r="B21" s="18" t="n"/>
      <c r="C21" s="19" t="n"/>
      <c r="D21" s="19" t="n"/>
      <c r="E21" s="19" t="n"/>
      <c r="F21" s="20" t="n"/>
      <c r="G21" s="21" t="n"/>
      <c r="H21" s="18" t="n"/>
      <c r="I21" s="19" t="n"/>
      <c r="J21" s="19" t="n"/>
      <c r="K21" s="19" t="n"/>
      <c r="L21" s="19" t="n"/>
    </row>
    <row r="22" ht="20" customHeight="1">
      <c r="A22" s="22">
        <f>IF($C22="","",ROW()-9)</f>
        <v/>
      </c>
      <c r="B22" s="22" t="n"/>
      <c r="C22" s="23" t="n"/>
      <c r="D22" s="23" t="n"/>
      <c r="E22" s="23" t="n"/>
      <c r="F22" s="24" t="n"/>
      <c r="G22" s="25" t="n"/>
      <c r="H22" s="22" t="n"/>
      <c r="I22" s="23" t="n"/>
      <c r="J22" s="23" t="n"/>
      <c r="K22" s="23" t="n"/>
      <c r="L22" s="23" t="n"/>
    </row>
    <row r="23" ht="20" customHeight="1">
      <c r="A23" s="18">
        <f>IF($C23="","",ROW()-9)</f>
        <v/>
      </c>
      <c r="B23" s="18" t="n"/>
      <c r="C23" s="19" t="n"/>
      <c r="D23" s="19" t="n"/>
      <c r="E23" s="19" t="n"/>
      <c r="F23" s="20" t="n"/>
      <c r="G23" s="21" t="n"/>
      <c r="H23" s="18" t="n"/>
      <c r="I23" s="19" t="n"/>
      <c r="J23" s="19" t="n"/>
      <c r="K23" s="19" t="n"/>
      <c r="L23" s="19" t="n"/>
    </row>
    <row r="24" ht="20" customHeight="1">
      <c r="A24" s="22">
        <f>IF($C24="","",ROW()-9)</f>
        <v/>
      </c>
      <c r="B24" s="22" t="n"/>
      <c r="C24" s="23" t="n"/>
      <c r="D24" s="23" t="n"/>
      <c r="E24" s="23" t="n"/>
      <c r="F24" s="24" t="n"/>
      <c r="G24" s="25" t="n"/>
      <c r="H24" s="22" t="n"/>
      <c r="I24" s="23" t="n"/>
      <c r="J24" s="23" t="n"/>
      <c r="K24" s="23" t="n"/>
      <c r="L24" s="23" t="n"/>
    </row>
    <row r="25" ht="20" customHeight="1">
      <c r="A25" s="18">
        <f>IF($C25="","",ROW()-9)</f>
        <v/>
      </c>
      <c r="B25" s="18" t="n"/>
      <c r="C25" s="19" t="n"/>
      <c r="D25" s="19" t="n"/>
      <c r="E25" s="19" t="n"/>
      <c r="F25" s="20" t="n"/>
      <c r="G25" s="21" t="n"/>
      <c r="H25" s="18" t="n"/>
      <c r="I25" s="19" t="n"/>
      <c r="J25" s="19" t="n"/>
      <c r="K25" s="19" t="n"/>
      <c r="L25" s="19" t="n"/>
    </row>
    <row r="26" ht="20" customHeight="1">
      <c r="A26" s="22">
        <f>IF($C26="","",ROW()-9)</f>
        <v/>
      </c>
      <c r="B26" s="22" t="n"/>
      <c r="C26" s="23" t="n"/>
      <c r="D26" s="23" t="n"/>
      <c r="E26" s="23" t="n"/>
      <c r="F26" s="24" t="n"/>
      <c r="G26" s="25" t="n"/>
      <c r="H26" s="22" t="n"/>
      <c r="I26" s="23" t="n"/>
      <c r="J26" s="23" t="n"/>
      <c r="K26" s="23" t="n"/>
      <c r="L26" s="23" t="n"/>
    </row>
    <row r="27" ht="20" customHeight="1">
      <c r="A27" s="18">
        <f>IF($C27="","",ROW()-9)</f>
        <v/>
      </c>
      <c r="B27" s="18" t="n"/>
      <c r="C27" s="19" t="n"/>
      <c r="D27" s="19" t="n"/>
      <c r="E27" s="19" t="n"/>
      <c r="F27" s="20" t="n"/>
      <c r="G27" s="21" t="n"/>
      <c r="H27" s="18" t="n"/>
      <c r="I27" s="19" t="n"/>
      <c r="J27" s="19" t="n"/>
      <c r="K27" s="19" t="n"/>
      <c r="L27" s="19" t="n"/>
    </row>
    <row r="28" ht="20" customHeight="1">
      <c r="A28" s="22">
        <f>IF($C28="","",ROW()-9)</f>
        <v/>
      </c>
      <c r="B28" s="22" t="n"/>
      <c r="C28" s="23" t="n"/>
      <c r="D28" s="23" t="n"/>
      <c r="E28" s="23" t="n"/>
      <c r="F28" s="24" t="n"/>
      <c r="G28" s="25" t="n"/>
      <c r="H28" s="22" t="n"/>
      <c r="I28" s="23" t="n"/>
      <c r="J28" s="23" t="n"/>
      <c r="K28" s="23" t="n"/>
      <c r="L28" s="23" t="n"/>
    </row>
    <row r="29" ht="20" customHeight="1">
      <c r="A29" s="18">
        <f>IF($C29="","",ROW()-9)</f>
        <v/>
      </c>
      <c r="B29" s="18" t="n"/>
      <c r="C29" s="19" t="n"/>
      <c r="D29" s="19" t="n"/>
      <c r="E29" s="19" t="n"/>
      <c r="F29" s="20" t="n"/>
      <c r="G29" s="21" t="n"/>
      <c r="H29" s="18" t="n"/>
      <c r="I29" s="19" t="n"/>
      <c r="J29" s="19" t="n"/>
      <c r="K29" s="19" t="n"/>
      <c r="L29" s="19" t="n"/>
    </row>
    <row r="30" ht="20" customHeight="1">
      <c r="A30" s="22">
        <f>IF($C30="","",ROW()-9)</f>
        <v/>
      </c>
      <c r="B30" s="22" t="n"/>
      <c r="C30" s="23" t="n"/>
      <c r="D30" s="23" t="n"/>
      <c r="E30" s="23" t="n"/>
      <c r="F30" s="24" t="n"/>
      <c r="G30" s="25" t="n"/>
      <c r="H30" s="22" t="n"/>
      <c r="I30" s="23" t="n"/>
      <c r="J30" s="23" t="n"/>
      <c r="K30" s="23" t="n"/>
      <c r="L30" s="23" t="n"/>
    </row>
    <row r="31" ht="20" customHeight="1">
      <c r="A31" s="18">
        <f>IF($C31="","",ROW()-9)</f>
        <v/>
      </c>
      <c r="B31" s="18" t="n"/>
      <c r="C31" s="19" t="n"/>
      <c r="D31" s="19" t="n"/>
      <c r="E31" s="19" t="n"/>
      <c r="F31" s="20" t="n"/>
      <c r="G31" s="21" t="n"/>
      <c r="H31" s="18" t="n"/>
      <c r="I31" s="19" t="n"/>
      <c r="J31" s="19" t="n"/>
      <c r="K31" s="19" t="n"/>
      <c r="L31" s="19" t="n"/>
    </row>
    <row r="32" ht="20" customHeight="1">
      <c r="A32" s="22">
        <f>IF($C32="","",ROW()-9)</f>
        <v/>
      </c>
      <c r="B32" s="22" t="n"/>
      <c r="C32" s="23" t="n"/>
      <c r="D32" s="23" t="n"/>
      <c r="E32" s="23" t="n"/>
      <c r="F32" s="24" t="n"/>
      <c r="G32" s="25" t="n"/>
      <c r="H32" s="22" t="n"/>
      <c r="I32" s="23" t="n"/>
      <c r="J32" s="23" t="n"/>
      <c r="K32" s="23" t="n"/>
      <c r="L32" s="23" t="n"/>
    </row>
    <row r="33" ht="20" customHeight="1">
      <c r="A33" s="18">
        <f>IF($C33="","",ROW()-9)</f>
        <v/>
      </c>
      <c r="B33" s="18" t="n"/>
      <c r="C33" s="19" t="n"/>
      <c r="D33" s="19" t="n"/>
      <c r="E33" s="19" t="n"/>
      <c r="F33" s="20" t="n"/>
      <c r="G33" s="21" t="n"/>
      <c r="H33" s="18" t="n"/>
      <c r="I33" s="19" t="n"/>
      <c r="J33" s="19" t="n"/>
      <c r="K33" s="19" t="n"/>
      <c r="L33" s="19" t="n"/>
    </row>
    <row r="34" ht="20" customHeight="1">
      <c r="A34" s="22">
        <f>IF($C34="","",ROW()-9)</f>
        <v/>
      </c>
      <c r="B34" s="22" t="n"/>
      <c r="C34" s="23" t="n"/>
      <c r="D34" s="23" t="n"/>
      <c r="E34" s="23" t="n"/>
      <c r="F34" s="24" t="n"/>
      <c r="G34" s="25" t="n"/>
      <c r="H34" s="22" t="n"/>
      <c r="I34" s="23" t="n"/>
      <c r="J34" s="23" t="n"/>
      <c r="K34" s="23" t="n"/>
      <c r="L34" s="23" t="n"/>
    </row>
    <row r="35" ht="20" customHeight="1">
      <c r="A35" s="18">
        <f>IF($C35="","",ROW()-9)</f>
        <v/>
      </c>
      <c r="B35" s="18" t="n"/>
      <c r="C35" s="19" t="n"/>
      <c r="D35" s="19" t="n"/>
      <c r="E35" s="19" t="n"/>
      <c r="F35" s="20" t="n"/>
      <c r="G35" s="21" t="n"/>
      <c r="H35" s="18" t="n"/>
      <c r="I35" s="19" t="n"/>
      <c r="J35" s="19" t="n"/>
      <c r="K35" s="19" t="n"/>
      <c r="L35" s="19" t="n"/>
    </row>
    <row r="36" ht="20" customHeight="1">
      <c r="A36" s="22">
        <f>IF($C36="","",ROW()-9)</f>
        <v/>
      </c>
      <c r="B36" s="22" t="n"/>
      <c r="C36" s="23" t="n"/>
      <c r="D36" s="23" t="n"/>
      <c r="E36" s="23" t="n"/>
      <c r="F36" s="24" t="n"/>
      <c r="G36" s="25" t="n"/>
      <c r="H36" s="22" t="n"/>
      <c r="I36" s="23" t="n"/>
      <c r="J36" s="23" t="n"/>
      <c r="K36" s="23" t="n"/>
      <c r="L36" s="23" t="n"/>
    </row>
    <row r="37" ht="20" customHeight="1">
      <c r="A37" s="18">
        <f>IF($C37="","",ROW()-9)</f>
        <v/>
      </c>
      <c r="B37" s="18" t="n"/>
      <c r="C37" s="19" t="n"/>
      <c r="D37" s="19" t="n"/>
      <c r="E37" s="19" t="n"/>
      <c r="F37" s="20" t="n"/>
      <c r="G37" s="21" t="n"/>
      <c r="H37" s="18" t="n"/>
      <c r="I37" s="19" t="n"/>
      <c r="J37" s="19" t="n"/>
      <c r="K37" s="19" t="n"/>
      <c r="L37" s="19" t="n"/>
    </row>
    <row r="38" ht="20" customHeight="1">
      <c r="A38" s="22">
        <f>IF($C38="","",ROW()-9)</f>
        <v/>
      </c>
      <c r="B38" s="22" t="n"/>
      <c r="C38" s="23" t="n"/>
      <c r="D38" s="23" t="n"/>
      <c r="E38" s="23" t="n"/>
      <c r="F38" s="24" t="n"/>
      <c r="G38" s="25" t="n"/>
      <c r="H38" s="22" t="n"/>
      <c r="I38" s="23" t="n"/>
      <c r="J38" s="23" t="n"/>
      <c r="K38" s="23" t="n"/>
      <c r="L38" s="23" t="n"/>
    </row>
    <row r="39" ht="20" customHeight="1">
      <c r="A39" s="18">
        <f>IF($C39="","",ROW()-9)</f>
        <v/>
      </c>
      <c r="B39" s="18" t="n"/>
      <c r="C39" s="19" t="n"/>
      <c r="D39" s="19" t="n"/>
      <c r="E39" s="19" t="n"/>
      <c r="F39" s="20" t="n"/>
      <c r="G39" s="21" t="n"/>
      <c r="H39" s="18" t="n"/>
      <c r="I39" s="19" t="n"/>
      <c r="J39" s="19" t="n"/>
      <c r="K39" s="19" t="n"/>
      <c r="L39" s="19" t="n"/>
    </row>
    <row r="40" ht="20" customHeight="1">
      <c r="A40" s="22">
        <f>IF($C40="","",ROW()-9)</f>
        <v/>
      </c>
      <c r="B40" s="22" t="n"/>
      <c r="C40" s="23" t="n"/>
      <c r="D40" s="23" t="n"/>
      <c r="E40" s="23" t="n"/>
      <c r="F40" s="24" t="n"/>
      <c r="G40" s="25" t="n"/>
      <c r="H40" s="22" t="n"/>
      <c r="I40" s="23" t="n"/>
      <c r="J40" s="23" t="n"/>
      <c r="K40" s="23" t="n"/>
      <c r="L40" s="23" t="n"/>
    </row>
    <row r="41" ht="20" customHeight="1">
      <c r="A41" s="18">
        <f>IF($C41="","",ROW()-9)</f>
        <v/>
      </c>
      <c r="B41" s="18" t="n"/>
      <c r="C41" s="19" t="n"/>
      <c r="D41" s="19" t="n"/>
      <c r="E41" s="19" t="n"/>
      <c r="F41" s="20" t="n"/>
      <c r="G41" s="21" t="n"/>
      <c r="H41" s="18" t="n"/>
      <c r="I41" s="19" t="n"/>
      <c r="J41" s="19" t="n"/>
      <c r="K41" s="19" t="n"/>
      <c r="L41" s="19" t="n"/>
    </row>
    <row r="42" ht="20" customHeight="1">
      <c r="A42" s="22">
        <f>IF($C42="","",ROW()-9)</f>
        <v/>
      </c>
      <c r="B42" s="22" t="n"/>
      <c r="C42" s="23" t="n"/>
      <c r="D42" s="23" t="n"/>
      <c r="E42" s="23" t="n"/>
      <c r="F42" s="24" t="n"/>
      <c r="G42" s="25" t="n"/>
      <c r="H42" s="22" t="n"/>
      <c r="I42" s="23" t="n"/>
      <c r="J42" s="23" t="n"/>
      <c r="K42" s="23" t="n"/>
      <c r="L42" s="23" t="n"/>
    </row>
    <row r="43" ht="20" customHeight="1">
      <c r="A43" s="18">
        <f>IF($C43="","",ROW()-9)</f>
        <v/>
      </c>
      <c r="B43" s="18" t="n"/>
      <c r="C43" s="19" t="n"/>
      <c r="D43" s="19" t="n"/>
      <c r="E43" s="19" t="n"/>
      <c r="F43" s="20" t="n"/>
      <c r="G43" s="21" t="n"/>
      <c r="H43" s="18" t="n"/>
      <c r="I43" s="19" t="n"/>
      <c r="J43" s="19" t="n"/>
      <c r="K43" s="19" t="n"/>
      <c r="L43" s="19" t="n"/>
    </row>
    <row r="44" ht="20" customHeight="1">
      <c r="A44" s="22">
        <f>IF($C44="","",ROW()-9)</f>
        <v/>
      </c>
      <c r="B44" s="22" t="n"/>
      <c r="C44" s="23" t="n"/>
      <c r="D44" s="23" t="n"/>
      <c r="E44" s="23" t="n"/>
      <c r="F44" s="24" t="n"/>
      <c r="G44" s="25" t="n"/>
      <c r="H44" s="22" t="n"/>
      <c r="I44" s="23" t="n"/>
      <c r="J44" s="23" t="n"/>
      <c r="K44" s="23" t="n"/>
      <c r="L44" s="23" t="n"/>
    </row>
    <row r="45" ht="20" customHeight="1">
      <c r="A45" s="18">
        <f>IF($C45="","",ROW()-9)</f>
        <v/>
      </c>
      <c r="B45" s="18" t="n"/>
      <c r="C45" s="19" t="n"/>
      <c r="D45" s="19" t="n"/>
      <c r="E45" s="19" t="n"/>
      <c r="F45" s="20" t="n"/>
      <c r="G45" s="21" t="n"/>
      <c r="H45" s="18" t="n"/>
      <c r="I45" s="19" t="n"/>
      <c r="J45" s="19" t="n"/>
      <c r="K45" s="19" t="n"/>
      <c r="L45" s="19" t="n"/>
    </row>
    <row r="46" ht="20" customHeight="1">
      <c r="A46" s="22">
        <f>IF($C46="","",ROW()-9)</f>
        <v/>
      </c>
      <c r="B46" s="22" t="n"/>
      <c r="C46" s="23" t="n"/>
      <c r="D46" s="23" t="n"/>
      <c r="E46" s="23" t="n"/>
      <c r="F46" s="24" t="n"/>
      <c r="G46" s="25" t="n"/>
      <c r="H46" s="22" t="n"/>
      <c r="I46" s="23" t="n"/>
      <c r="J46" s="23" t="n"/>
      <c r="K46" s="23" t="n"/>
      <c r="L46" s="23" t="n"/>
    </row>
    <row r="47" ht="20" customHeight="1">
      <c r="A47" s="18">
        <f>IF($C47="","",ROW()-9)</f>
        <v/>
      </c>
      <c r="B47" s="18" t="n"/>
      <c r="C47" s="19" t="n"/>
      <c r="D47" s="19" t="n"/>
      <c r="E47" s="19" t="n"/>
      <c r="F47" s="20" t="n"/>
      <c r="G47" s="21" t="n"/>
      <c r="H47" s="18" t="n"/>
      <c r="I47" s="19" t="n"/>
      <c r="J47" s="19" t="n"/>
      <c r="K47" s="19" t="n"/>
      <c r="L47" s="19" t="n"/>
    </row>
    <row r="48" ht="20" customHeight="1">
      <c r="A48" s="22">
        <f>IF($C48="","",ROW()-9)</f>
        <v/>
      </c>
      <c r="B48" s="22" t="n"/>
      <c r="C48" s="23" t="n"/>
      <c r="D48" s="23" t="n"/>
      <c r="E48" s="23" t="n"/>
      <c r="F48" s="24" t="n"/>
      <c r="G48" s="25" t="n"/>
      <c r="H48" s="22" t="n"/>
      <c r="I48" s="23" t="n"/>
      <c r="J48" s="23" t="n"/>
      <c r="K48" s="23" t="n"/>
      <c r="L48" s="23" t="n"/>
    </row>
    <row r="49" ht="20" customHeight="1">
      <c r="A49" s="18">
        <f>IF($C49="","",ROW()-9)</f>
        <v/>
      </c>
      <c r="B49" s="18" t="n"/>
      <c r="C49" s="19" t="n"/>
      <c r="D49" s="19" t="n"/>
      <c r="E49" s="19" t="n"/>
      <c r="F49" s="20" t="n"/>
      <c r="G49" s="21" t="n"/>
      <c r="H49" s="18" t="n"/>
      <c r="I49" s="19" t="n"/>
      <c r="J49" s="19" t="n"/>
      <c r="K49" s="19" t="n"/>
      <c r="L49" s="19" t="n"/>
    </row>
    <row r="50" ht="20" customHeight="1">
      <c r="A50" s="22">
        <f>IF($C50="","",ROW()-9)</f>
        <v/>
      </c>
      <c r="B50" s="22" t="n"/>
      <c r="C50" s="23" t="n"/>
      <c r="D50" s="23" t="n"/>
      <c r="E50" s="23" t="n"/>
      <c r="F50" s="24" t="n"/>
      <c r="G50" s="25" t="n"/>
      <c r="H50" s="22" t="n"/>
      <c r="I50" s="23" t="n"/>
      <c r="J50" s="23" t="n"/>
      <c r="K50" s="23" t="n"/>
      <c r="L50" s="23" t="n"/>
    </row>
    <row r="51" ht="20" customHeight="1">
      <c r="A51" s="18">
        <f>IF($C51="","",ROW()-9)</f>
        <v/>
      </c>
      <c r="B51" s="18" t="n"/>
      <c r="C51" s="19" t="n"/>
      <c r="D51" s="19" t="n"/>
      <c r="E51" s="19" t="n"/>
      <c r="F51" s="20" t="n"/>
      <c r="G51" s="21" t="n"/>
      <c r="H51" s="18" t="n"/>
      <c r="I51" s="19" t="n"/>
      <c r="J51" s="19" t="n"/>
      <c r="K51" s="19" t="n"/>
      <c r="L51" s="19" t="n"/>
    </row>
    <row r="52" ht="20" customHeight="1">
      <c r="A52" s="22">
        <f>IF($C52="","",ROW()-9)</f>
        <v/>
      </c>
      <c r="B52" s="22" t="n"/>
      <c r="C52" s="23" t="n"/>
      <c r="D52" s="23" t="n"/>
      <c r="E52" s="23" t="n"/>
      <c r="F52" s="24" t="n"/>
      <c r="G52" s="25" t="n"/>
      <c r="H52" s="22" t="n"/>
      <c r="I52" s="23" t="n"/>
      <c r="J52" s="23" t="n"/>
      <c r="K52" s="23" t="n"/>
      <c r="L52" s="23" t="n"/>
    </row>
    <row r="53" ht="20" customHeight="1">
      <c r="A53" s="18">
        <f>IF($C53="","",ROW()-9)</f>
        <v/>
      </c>
      <c r="B53" s="18" t="n"/>
      <c r="C53" s="19" t="n"/>
      <c r="D53" s="19" t="n"/>
      <c r="E53" s="19" t="n"/>
      <c r="F53" s="20" t="n"/>
      <c r="G53" s="21" t="n"/>
      <c r="H53" s="18" t="n"/>
      <c r="I53" s="19" t="n"/>
      <c r="J53" s="19" t="n"/>
      <c r="K53" s="19" t="n"/>
      <c r="L53" s="19" t="n"/>
    </row>
    <row r="54" ht="20" customHeight="1">
      <c r="A54" s="22">
        <f>IF($C54="","",ROW()-9)</f>
        <v/>
      </c>
      <c r="B54" s="22" t="n"/>
      <c r="C54" s="23" t="n"/>
      <c r="D54" s="23" t="n"/>
      <c r="E54" s="23" t="n"/>
      <c r="F54" s="24" t="n"/>
      <c r="G54" s="25" t="n"/>
      <c r="H54" s="22" t="n"/>
      <c r="I54" s="23" t="n"/>
      <c r="J54" s="23" t="n"/>
      <c r="K54" s="23" t="n"/>
      <c r="L54" s="23" t="n"/>
    </row>
    <row r="55" ht="20" customHeight="1">
      <c r="A55" s="18">
        <f>IF($C55="","",ROW()-9)</f>
        <v/>
      </c>
      <c r="B55" s="18" t="n"/>
      <c r="C55" s="19" t="n"/>
      <c r="D55" s="19" t="n"/>
      <c r="E55" s="19" t="n"/>
      <c r="F55" s="20" t="n"/>
      <c r="G55" s="21" t="n"/>
      <c r="H55" s="18" t="n"/>
      <c r="I55" s="19" t="n"/>
      <c r="J55" s="19" t="n"/>
      <c r="K55" s="19" t="n"/>
      <c r="L55" s="19" t="n"/>
    </row>
    <row r="56" ht="20" customHeight="1">
      <c r="A56" s="22">
        <f>IF($C56="","",ROW()-9)</f>
        <v/>
      </c>
      <c r="B56" s="22" t="n"/>
      <c r="C56" s="23" t="n"/>
      <c r="D56" s="23" t="n"/>
      <c r="E56" s="23" t="n"/>
      <c r="F56" s="24" t="n"/>
      <c r="G56" s="25" t="n"/>
      <c r="H56" s="22" t="n"/>
      <c r="I56" s="23" t="n"/>
      <c r="J56" s="23" t="n"/>
      <c r="K56" s="23" t="n"/>
      <c r="L56" s="23" t="n"/>
    </row>
    <row r="57" ht="20" customHeight="1">
      <c r="A57" s="18">
        <f>IF($C57="","",ROW()-9)</f>
        <v/>
      </c>
      <c r="B57" s="18" t="n"/>
      <c r="C57" s="19" t="n"/>
      <c r="D57" s="19" t="n"/>
      <c r="E57" s="19" t="n"/>
      <c r="F57" s="20" t="n"/>
      <c r="G57" s="21" t="n"/>
      <c r="H57" s="18" t="n"/>
      <c r="I57" s="19" t="n"/>
      <c r="J57" s="19" t="n"/>
      <c r="K57" s="19" t="n"/>
      <c r="L57" s="19" t="n"/>
    </row>
    <row r="58" ht="20" customHeight="1">
      <c r="A58" s="22">
        <f>IF($C58="","",ROW()-9)</f>
        <v/>
      </c>
      <c r="B58" s="22" t="n"/>
      <c r="C58" s="23" t="n"/>
      <c r="D58" s="23" t="n"/>
      <c r="E58" s="23" t="n"/>
      <c r="F58" s="24" t="n"/>
      <c r="G58" s="25" t="n"/>
      <c r="H58" s="22" t="n"/>
      <c r="I58" s="23" t="n"/>
      <c r="J58" s="23" t="n"/>
      <c r="K58" s="23" t="n"/>
      <c r="L58" s="23" t="n"/>
    </row>
    <row r="59" ht="20" customHeight="1">
      <c r="A59" s="18">
        <f>IF($C59="","",ROW()-9)</f>
        <v/>
      </c>
      <c r="B59" s="18" t="n"/>
      <c r="C59" s="19" t="n"/>
      <c r="D59" s="19" t="n"/>
      <c r="E59" s="19" t="n"/>
      <c r="F59" s="20" t="n"/>
      <c r="G59" s="21" t="n"/>
      <c r="H59" s="18" t="n"/>
      <c r="I59" s="19" t="n"/>
      <c r="J59" s="19" t="n"/>
      <c r="K59" s="19" t="n"/>
      <c r="L59" s="19" t="n"/>
    </row>
    <row r="60" ht="20" customHeight="1">
      <c r="A60" s="22">
        <f>IF($C60="","",ROW()-9)</f>
        <v/>
      </c>
      <c r="B60" s="22" t="n"/>
      <c r="C60" s="23" t="n"/>
      <c r="D60" s="23" t="n"/>
      <c r="E60" s="23" t="n"/>
      <c r="F60" s="24" t="n"/>
      <c r="G60" s="25" t="n"/>
      <c r="H60" s="22" t="n"/>
      <c r="I60" s="23" t="n"/>
      <c r="J60" s="23" t="n"/>
      <c r="K60" s="23" t="n"/>
      <c r="L60" s="23" t="n"/>
    </row>
    <row r="61" ht="20" customHeight="1">
      <c r="A61" s="18">
        <f>IF($C61="","",ROW()-9)</f>
        <v/>
      </c>
      <c r="B61" s="18" t="n"/>
      <c r="C61" s="19" t="n"/>
      <c r="D61" s="19" t="n"/>
      <c r="E61" s="19" t="n"/>
      <c r="F61" s="20" t="n"/>
      <c r="G61" s="21" t="n"/>
      <c r="H61" s="18" t="n"/>
      <c r="I61" s="19" t="n"/>
      <c r="J61" s="19" t="n"/>
      <c r="K61" s="19" t="n"/>
      <c r="L61" s="19" t="n"/>
    </row>
    <row r="62" ht="20" customHeight="1">
      <c r="A62" s="22">
        <f>IF($C62="","",ROW()-9)</f>
        <v/>
      </c>
      <c r="B62" s="22" t="n"/>
      <c r="C62" s="23" t="n"/>
      <c r="D62" s="23" t="n"/>
      <c r="E62" s="23" t="n"/>
      <c r="F62" s="24" t="n"/>
      <c r="G62" s="25" t="n"/>
      <c r="H62" s="22" t="n"/>
      <c r="I62" s="23" t="n"/>
      <c r="J62" s="23" t="n"/>
      <c r="K62" s="23" t="n"/>
      <c r="L62" s="23" t="n"/>
    </row>
    <row r="63" ht="20" customHeight="1">
      <c r="A63" s="18">
        <f>IF($C63="","",ROW()-9)</f>
        <v/>
      </c>
      <c r="B63" s="18" t="n"/>
      <c r="C63" s="19" t="n"/>
      <c r="D63" s="19" t="n"/>
      <c r="E63" s="19" t="n"/>
      <c r="F63" s="20" t="n"/>
      <c r="G63" s="21" t="n"/>
      <c r="H63" s="18" t="n"/>
      <c r="I63" s="19" t="n"/>
      <c r="J63" s="19" t="n"/>
      <c r="K63" s="19" t="n"/>
      <c r="L63" s="19" t="n"/>
    </row>
    <row r="64" ht="20" customHeight="1">
      <c r="A64" s="22">
        <f>IF($C64="","",ROW()-9)</f>
        <v/>
      </c>
      <c r="B64" s="22" t="n"/>
      <c r="C64" s="23" t="n"/>
      <c r="D64" s="23" t="n"/>
      <c r="E64" s="23" t="n"/>
      <c r="F64" s="24" t="n"/>
      <c r="G64" s="25" t="n"/>
      <c r="H64" s="22" t="n"/>
      <c r="I64" s="23" t="n"/>
      <c r="J64" s="23" t="n"/>
      <c r="K64" s="23" t="n"/>
      <c r="L64" s="23" t="n"/>
    </row>
    <row r="65" ht="20" customHeight="1">
      <c r="A65" s="18">
        <f>IF($C65="","",ROW()-9)</f>
        <v/>
      </c>
      <c r="B65" s="18" t="n"/>
      <c r="C65" s="19" t="n"/>
      <c r="D65" s="19" t="n"/>
      <c r="E65" s="19" t="n"/>
      <c r="F65" s="20" t="n"/>
      <c r="G65" s="21" t="n"/>
      <c r="H65" s="18" t="n"/>
      <c r="I65" s="19" t="n"/>
      <c r="J65" s="19" t="n"/>
      <c r="K65" s="19" t="n"/>
      <c r="L65" s="19" t="n"/>
    </row>
    <row r="66" ht="20" customHeight="1">
      <c r="A66" s="22">
        <f>IF($C66="","",ROW()-9)</f>
        <v/>
      </c>
      <c r="B66" s="22" t="n"/>
      <c r="C66" s="23" t="n"/>
      <c r="D66" s="23" t="n"/>
      <c r="E66" s="23" t="n"/>
      <c r="F66" s="24" t="n"/>
      <c r="G66" s="25" t="n"/>
      <c r="H66" s="22" t="n"/>
      <c r="I66" s="23" t="n"/>
      <c r="J66" s="23" t="n"/>
      <c r="K66" s="23" t="n"/>
      <c r="L66" s="23" t="n"/>
    </row>
    <row r="67" ht="20" customHeight="1">
      <c r="A67" s="18">
        <f>IF($C67="","",ROW()-9)</f>
        <v/>
      </c>
      <c r="B67" s="18" t="n"/>
      <c r="C67" s="19" t="n"/>
      <c r="D67" s="19" t="n"/>
      <c r="E67" s="19" t="n"/>
      <c r="F67" s="20" t="n"/>
      <c r="G67" s="21" t="n"/>
      <c r="H67" s="18" t="n"/>
      <c r="I67" s="19" t="n"/>
      <c r="J67" s="19" t="n"/>
      <c r="K67" s="19" t="n"/>
      <c r="L67" s="19" t="n"/>
    </row>
    <row r="68" ht="20" customHeight="1">
      <c r="A68" s="22">
        <f>IF($C68="","",ROW()-9)</f>
        <v/>
      </c>
      <c r="B68" s="22" t="n"/>
      <c r="C68" s="23" t="n"/>
      <c r="D68" s="23" t="n"/>
      <c r="E68" s="23" t="n"/>
      <c r="F68" s="24" t="n"/>
      <c r="G68" s="25" t="n"/>
      <c r="H68" s="22" t="n"/>
      <c r="I68" s="23" t="n"/>
      <c r="J68" s="23" t="n"/>
      <c r="K68" s="23" t="n"/>
      <c r="L68" s="23" t="n"/>
    </row>
    <row r="69" ht="20" customHeight="1">
      <c r="A69" s="18">
        <f>IF($C69="","",ROW()-9)</f>
        <v/>
      </c>
      <c r="B69" s="18" t="n"/>
      <c r="C69" s="19" t="n"/>
      <c r="D69" s="19" t="n"/>
      <c r="E69" s="19" t="n"/>
      <c r="F69" s="20" t="n"/>
      <c r="G69" s="21" t="n"/>
      <c r="H69" s="18" t="n"/>
      <c r="I69" s="19" t="n"/>
      <c r="J69" s="19" t="n"/>
      <c r="K69" s="19" t="n"/>
      <c r="L69" s="19" t="n"/>
    </row>
    <row r="70" ht="20" customHeight="1">
      <c r="A70" s="22">
        <f>IF($C70="","",ROW()-9)</f>
        <v/>
      </c>
      <c r="B70" s="22" t="n"/>
      <c r="C70" s="23" t="n"/>
      <c r="D70" s="23" t="n"/>
      <c r="E70" s="23" t="n"/>
      <c r="F70" s="24" t="n"/>
      <c r="G70" s="25" t="n"/>
      <c r="H70" s="22" t="n"/>
      <c r="I70" s="23" t="n"/>
      <c r="J70" s="23" t="n"/>
      <c r="K70" s="23" t="n"/>
      <c r="L70" s="23" t="n"/>
    </row>
    <row r="71" ht="20" customHeight="1">
      <c r="A71" s="18">
        <f>IF($C71="","",ROW()-9)</f>
        <v/>
      </c>
      <c r="B71" s="18" t="n"/>
      <c r="C71" s="19" t="n"/>
      <c r="D71" s="19" t="n"/>
      <c r="E71" s="19" t="n"/>
      <c r="F71" s="20" t="n"/>
      <c r="G71" s="21" t="n"/>
      <c r="H71" s="18" t="n"/>
      <c r="I71" s="19" t="n"/>
      <c r="J71" s="19" t="n"/>
      <c r="K71" s="19" t="n"/>
      <c r="L71" s="19" t="n"/>
    </row>
    <row r="72" ht="20" customHeight="1">
      <c r="A72" s="22">
        <f>IF($C72="","",ROW()-9)</f>
        <v/>
      </c>
      <c r="B72" s="22" t="n"/>
      <c r="C72" s="23" t="n"/>
      <c r="D72" s="23" t="n"/>
      <c r="E72" s="23" t="n"/>
      <c r="F72" s="24" t="n"/>
      <c r="G72" s="25" t="n"/>
      <c r="H72" s="22" t="n"/>
      <c r="I72" s="23" t="n"/>
      <c r="J72" s="23" t="n"/>
      <c r="K72" s="23" t="n"/>
      <c r="L72" s="23" t="n"/>
    </row>
    <row r="73" ht="20" customHeight="1">
      <c r="A73" s="18">
        <f>IF($C73="","",ROW()-9)</f>
        <v/>
      </c>
      <c r="B73" s="18" t="n"/>
      <c r="C73" s="19" t="n"/>
      <c r="D73" s="19" t="n"/>
      <c r="E73" s="19" t="n"/>
      <c r="F73" s="20" t="n"/>
      <c r="G73" s="21" t="n"/>
      <c r="H73" s="18" t="n"/>
      <c r="I73" s="19" t="n"/>
      <c r="J73" s="19" t="n"/>
      <c r="K73" s="19" t="n"/>
      <c r="L73" s="19" t="n"/>
    </row>
    <row r="74" ht="20" customHeight="1">
      <c r="A74" s="22">
        <f>IF($C74="","",ROW()-9)</f>
        <v/>
      </c>
      <c r="B74" s="22" t="n"/>
      <c r="C74" s="23" t="n"/>
      <c r="D74" s="23" t="n"/>
      <c r="E74" s="23" t="n"/>
      <c r="F74" s="24" t="n"/>
      <c r="G74" s="25" t="n"/>
      <c r="H74" s="22" t="n"/>
      <c r="I74" s="23" t="n"/>
      <c r="J74" s="23" t="n"/>
      <c r="K74" s="23" t="n"/>
      <c r="L74" s="23" t="n"/>
    </row>
    <row r="75" ht="20" customHeight="1">
      <c r="A75" s="18">
        <f>IF($C75="","",ROW()-9)</f>
        <v/>
      </c>
      <c r="B75" s="18" t="n"/>
      <c r="C75" s="19" t="n"/>
      <c r="D75" s="19" t="n"/>
      <c r="E75" s="19" t="n"/>
      <c r="F75" s="20" t="n"/>
      <c r="G75" s="21" t="n"/>
      <c r="H75" s="18" t="n"/>
      <c r="I75" s="19" t="n"/>
      <c r="J75" s="19" t="n"/>
      <c r="K75" s="19" t="n"/>
      <c r="L75" s="19" t="n"/>
    </row>
    <row r="76" ht="20" customHeight="1">
      <c r="A76" s="22">
        <f>IF($C76="","",ROW()-9)</f>
        <v/>
      </c>
      <c r="B76" s="22" t="n"/>
      <c r="C76" s="23" t="n"/>
      <c r="D76" s="23" t="n"/>
      <c r="E76" s="23" t="n"/>
      <c r="F76" s="24" t="n"/>
      <c r="G76" s="25" t="n"/>
      <c r="H76" s="22" t="n"/>
      <c r="I76" s="23" t="n"/>
      <c r="J76" s="23" t="n"/>
      <c r="K76" s="23" t="n"/>
      <c r="L76" s="23" t="n"/>
    </row>
    <row r="77" ht="20" customHeight="1">
      <c r="A77" s="18">
        <f>IF($C77="","",ROW()-9)</f>
        <v/>
      </c>
      <c r="B77" s="18" t="n"/>
      <c r="C77" s="19" t="n"/>
      <c r="D77" s="19" t="n"/>
      <c r="E77" s="19" t="n"/>
      <c r="F77" s="20" t="n"/>
      <c r="G77" s="21" t="n"/>
      <c r="H77" s="18" t="n"/>
      <c r="I77" s="19" t="n"/>
      <c r="J77" s="19" t="n"/>
      <c r="K77" s="19" t="n"/>
      <c r="L77" s="19" t="n"/>
    </row>
    <row r="78" ht="20" customHeight="1">
      <c r="A78" s="22">
        <f>IF($C78="","",ROW()-9)</f>
        <v/>
      </c>
      <c r="B78" s="22" t="n"/>
      <c r="C78" s="23" t="n"/>
      <c r="D78" s="23" t="n"/>
      <c r="E78" s="23" t="n"/>
      <c r="F78" s="24" t="n"/>
      <c r="G78" s="25" t="n"/>
      <c r="H78" s="22" t="n"/>
      <c r="I78" s="23" t="n"/>
      <c r="J78" s="23" t="n"/>
      <c r="K78" s="23" t="n"/>
      <c r="L78" s="23" t="n"/>
    </row>
    <row r="79" ht="20" customHeight="1">
      <c r="A79" s="18">
        <f>IF($C79="","",ROW()-9)</f>
        <v/>
      </c>
      <c r="B79" s="18" t="n"/>
      <c r="C79" s="19" t="n"/>
      <c r="D79" s="19" t="n"/>
      <c r="E79" s="19" t="n"/>
      <c r="F79" s="20" t="n"/>
      <c r="G79" s="21" t="n"/>
      <c r="H79" s="18" t="n"/>
      <c r="I79" s="19" t="n"/>
      <c r="J79" s="19" t="n"/>
      <c r="K79" s="19" t="n"/>
      <c r="L79" s="19" t="n"/>
    </row>
    <row r="80" ht="20" customHeight="1">
      <c r="A80" s="22">
        <f>IF($C80="","",ROW()-9)</f>
        <v/>
      </c>
      <c r="B80" s="22" t="n"/>
      <c r="C80" s="23" t="n"/>
      <c r="D80" s="23" t="n"/>
      <c r="E80" s="23" t="n"/>
      <c r="F80" s="24" t="n"/>
      <c r="G80" s="25" t="n"/>
      <c r="H80" s="22" t="n"/>
      <c r="I80" s="23" t="n"/>
      <c r="J80" s="23" t="n"/>
      <c r="K80" s="23" t="n"/>
      <c r="L80" s="23" t="n"/>
    </row>
    <row r="81" ht="20" customHeight="1">
      <c r="A81" s="18">
        <f>IF($C81="","",ROW()-9)</f>
        <v/>
      </c>
      <c r="B81" s="18" t="n"/>
      <c r="C81" s="19" t="n"/>
      <c r="D81" s="19" t="n"/>
      <c r="E81" s="19" t="n"/>
      <c r="F81" s="20" t="n"/>
      <c r="G81" s="21" t="n"/>
      <c r="H81" s="18" t="n"/>
      <c r="I81" s="19" t="n"/>
      <c r="J81" s="19" t="n"/>
      <c r="K81" s="19" t="n"/>
      <c r="L81" s="19" t="n"/>
    </row>
    <row r="82" ht="20" customHeight="1">
      <c r="A82" s="22">
        <f>IF($C82="","",ROW()-9)</f>
        <v/>
      </c>
      <c r="B82" s="22" t="n"/>
      <c r="C82" s="23" t="n"/>
      <c r="D82" s="23" t="n"/>
      <c r="E82" s="23" t="n"/>
      <c r="F82" s="24" t="n"/>
      <c r="G82" s="25" t="n"/>
      <c r="H82" s="22" t="n"/>
      <c r="I82" s="23" t="n"/>
      <c r="J82" s="23" t="n"/>
      <c r="K82" s="23" t="n"/>
      <c r="L82" s="23" t="n"/>
    </row>
    <row r="83" ht="20" customHeight="1">
      <c r="A83" s="18">
        <f>IF($C83="","",ROW()-9)</f>
        <v/>
      </c>
      <c r="B83" s="18" t="n"/>
      <c r="C83" s="19" t="n"/>
      <c r="D83" s="19" t="n"/>
      <c r="E83" s="19" t="n"/>
      <c r="F83" s="20" t="n"/>
      <c r="G83" s="21" t="n"/>
      <c r="H83" s="18" t="n"/>
      <c r="I83" s="19" t="n"/>
      <c r="J83" s="19" t="n"/>
      <c r="K83" s="19" t="n"/>
      <c r="L83" s="19" t="n"/>
    </row>
    <row r="84" ht="20" customHeight="1">
      <c r="A84" s="22">
        <f>IF($C84="","",ROW()-9)</f>
        <v/>
      </c>
      <c r="B84" s="22" t="n"/>
      <c r="C84" s="23" t="n"/>
      <c r="D84" s="23" t="n"/>
      <c r="E84" s="23" t="n"/>
      <c r="F84" s="24" t="n"/>
      <c r="G84" s="25" t="n"/>
      <c r="H84" s="22" t="n"/>
      <c r="I84" s="23" t="n"/>
      <c r="J84" s="23" t="n"/>
      <c r="K84" s="23" t="n"/>
      <c r="L84" s="23" t="n"/>
    </row>
    <row r="85" ht="20" customHeight="1">
      <c r="A85" s="18">
        <f>IF($C85="","",ROW()-9)</f>
        <v/>
      </c>
      <c r="B85" s="18" t="n"/>
      <c r="C85" s="19" t="n"/>
      <c r="D85" s="19" t="n"/>
      <c r="E85" s="19" t="n"/>
      <c r="F85" s="20" t="n"/>
      <c r="G85" s="21" t="n"/>
      <c r="H85" s="18" t="n"/>
      <c r="I85" s="19" t="n"/>
      <c r="J85" s="19" t="n"/>
      <c r="K85" s="19" t="n"/>
      <c r="L85" s="19" t="n"/>
    </row>
    <row r="86" ht="20" customHeight="1">
      <c r="A86" s="22">
        <f>IF($C86="","",ROW()-9)</f>
        <v/>
      </c>
      <c r="B86" s="22" t="n"/>
      <c r="C86" s="23" t="n"/>
      <c r="D86" s="23" t="n"/>
      <c r="E86" s="23" t="n"/>
      <c r="F86" s="24" t="n"/>
      <c r="G86" s="25" t="n"/>
      <c r="H86" s="22" t="n"/>
      <c r="I86" s="23" t="n"/>
      <c r="J86" s="23" t="n"/>
      <c r="K86" s="23" t="n"/>
      <c r="L86" s="23" t="n"/>
    </row>
    <row r="87" ht="20" customHeight="1">
      <c r="A87" s="18">
        <f>IF($C87="","",ROW()-9)</f>
        <v/>
      </c>
      <c r="B87" s="18" t="n"/>
      <c r="C87" s="19" t="n"/>
      <c r="D87" s="19" t="n"/>
      <c r="E87" s="19" t="n"/>
      <c r="F87" s="20" t="n"/>
      <c r="G87" s="21" t="n"/>
      <c r="H87" s="18" t="n"/>
      <c r="I87" s="19" t="n"/>
      <c r="J87" s="19" t="n"/>
      <c r="K87" s="19" t="n"/>
      <c r="L87" s="19" t="n"/>
    </row>
    <row r="88" ht="20" customHeight="1">
      <c r="A88" s="22">
        <f>IF($C88="","",ROW()-9)</f>
        <v/>
      </c>
      <c r="B88" s="22" t="n"/>
      <c r="C88" s="23" t="n"/>
      <c r="D88" s="23" t="n"/>
      <c r="E88" s="23" t="n"/>
      <c r="F88" s="24" t="n"/>
      <c r="G88" s="25" t="n"/>
      <c r="H88" s="22" t="n"/>
      <c r="I88" s="23" t="n"/>
      <c r="J88" s="23" t="n"/>
      <c r="K88" s="23" t="n"/>
      <c r="L88" s="23" t="n"/>
    </row>
    <row r="89" ht="20" customHeight="1">
      <c r="A89" s="18">
        <f>IF($C89="","",ROW()-9)</f>
        <v/>
      </c>
      <c r="B89" s="18" t="n"/>
      <c r="C89" s="19" t="n"/>
      <c r="D89" s="19" t="n"/>
      <c r="E89" s="19" t="n"/>
      <c r="F89" s="20" t="n"/>
      <c r="G89" s="21" t="n"/>
      <c r="H89" s="18" t="n"/>
      <c r="I89" s="19" t="n"/>
      <c r="J89" s="19" t="n"/>
      <c r="K89" s="19" t="n"/>
      <c r="L89" s="19" t="n"/>
    </row>
    <row r="90" ht="20" customHeight="1">
      <c r="A90" s="22">
        <f>IF($C90="","",ROW()-9)</f>
        <v/>
      </c>
      <c r="B90" s="22" t="n"/>
      <c r="C90" s="23" t="n"/>
      <c r="D90" s="23" t="n"/>
      <c r="E90" s="23" t="n"/>
      <c r="F90" s="24" t="n"/>
      <c r="G90" s="25" t="n"/>
      <c r="H90" s="22" t="n"/>
      <c r="I90" s="23" t="n"/>
      <c r="J90" s="23" t="n"/>
      <c r="K90" s="23" t="n"/>
      <c r="L90" s="23" t="n"/>
    </row>
    <row r="91" ht="20" customHeight="1">
      <c r="A91" s="18">
        <f>IF($C91="","",ROW()-9)</f>
        <v/>
      </c>
      <c r="B91" s="18" t="n"/>
      <c r="C91" s="19" t="n"/>
      <c r="D91" s="19" t="n"/>
      <c r="E91" s="19" t="n"/>
      <c r="F91" s="20" t="n"/>
      <c r="G91" s="21" t="n"/>
      <c r="H91" s="18" t="n"/>
      <c r="I91" s="19" t="n"/>
      <c r="J91" s="19" t="n"/>
      <c r="K91" s="19" t="n"/>
      <c r="L91" s="19" t="n"/>
    </row>
    <row r="92" ht="20" customHeight="1">
      <c r="A92" s="22">
        <f>IF($C92="","",ROW()-9)</f>
        <v/>
      </c>
      <c r="B92" s="22" t="n"/>
      <c r="C92" s="23" t="n"/>
      <c r="D92" s="23" t="n"/>
      <c r="E92" s="23" t="n"/>
      <c r="F92" s="24" t="n"/>
      <c r="G92" s="25" t="n"/>
      <c r="H92" s="22" t="n"/>
      <c r="I92" s="23" t="n"/>
      <c r="J92" s="23" t="n"/>
      <c r="K92" s="23" t="n"/>
      <c r="L92" s="23" t="n"/>
    </row>
    <row r="93" ht="20" customHeight="1">
      <c r="A93" s="18">
        <f>IF($C93="","",ROW()-9)</f>
        <v/>
      </c>
      <c r="B93" s="18" t="n"/>
      <c r="C93" s="19" t="n"/>
      <c r="D93" s="19" t="n"/>
      <c r="E93" s="19" t="n"/>
      <c r="F93" s="20" t="n"/>
      <c r="G93" s="21" t="n"/>
      <c r="H93" s="18" t="n"/>
      <c r="I93" s="19" t="n"/>
      <c r="J93" s="19" t="n"/>
      <c r="K93" s="19" t="n"/>
      <c r="L93" s="19" t="n"/>
    </row>
    <row r="94" ht="20" customHeight="1">
      <c r="A94" s="22">
        <f>IF($C94="","",ROW()-9)</f>
        <v/>
      </c>
      <c r="B94" s="22" t="n"/>
      <c r="C94" s="23" t="n"/>
      <c r="D94" s="23" t="n"/>
      <c r="E94" s="23" t="n"/>
      <c r="F94" s="24" t="n"/>
      <c r="G94" s="25" t="n"/>
      <c r="H94" s="22" t="n"/>
      <c r="I94" s="23" t="n"/>
      <c r="J94" s="23" t="n"/>
      <c r="K94" s="23" t="n"/>
      <c r="L94" s="23" t="n"/>
    </row>
    <row r="95" ht="20" customHeight="1">
      <c r="A95" s="18">
        <f>IF($C95="","",ROW()-9)</f>
        <v/>
      </c>
      <c r="B95" s="18" t="n"/>
      <c r="C95" s="19" t="n"/>
      <c r="D95" s="19" t="n"/>
      <c r="E95" s="19" t="n"/>
      <c r="F95" s="20" t="n"/>
      <c r="G95" s="21" t="n"/>
      <c r="H95" s="18" t="n"/>
      <c r="I95" s="19" t="n"/>
      <c r="J95" s="19" t="n"/>
      <c r="K95" s="19" t="n"/>
      <c r="L95" s="19" t="n"/>
    </row>
    <row r="96" ht="20" customHeight="1">
      <c r="A96" s="22">
        <f>IF($C96="","",ROW()-9)</f>
        <v/>
      </c>
      <c r="B96" s="22" t="n"/>
      <c r="C96" s="23" t="n"/>
      <c r="D96" s="23" t="n"/>
      <c r="E96" s="23" t="n"/>
      <c r="F96" s="24" t="n"/>
      <c r="G96" s="25" t="n"/>
      <c r="H96" s="22" t="n"/>
      <c r="I96" s="23" t="n"/>
      <c r="J96" s="23" t="n"/>
      <c r="K96" s="23" t="n"/>
      <c r="L96" s="23" t="n"/>
    </row>
    <row r="97" ht="20" customHeight="1">
      <c r="A97" s="18">
        <f>IF($C97="","",ROW()-9)</f>
        <v/>
      </c>
      <c r="B97" s="18" t="n"/>
      <c r="C97" s="19" t="n"/>
      <c r="D97" s="19" t="n"/>
      <c r="E97" s="19" t="n"/>
      <c r="F97" s="20" t="n"/>
      <c r="G97" s="21" t="n"/>
      <c r="H97" s="18" t="n"/>
      <c r="I97" s="19" t="n"/>
      <c r="J97" s="19" t="n"/>
      <c r="K97" s="19" t="n"/>
      <c r="L97" s="19" t="n"/>
    </row>
    <row r="98" ht="20" customHeight="1">
      <c r="A98" s="22">
        <f>IF($C98="","",ROW()-9)</f>
        <v/>
      </c>
      <c r="B98" s="22" t="n"/>
      <c r="C98" s="23" t="n"/>
      <c r="D98" s="23" t="n"/>
      <c r="E98" s="23" t="n"/>
      <c r="F98" s="24" t="n"/>
      <c r="G98" s="25" t="n"/>
      <c r="H98" s="22" t="n"/>
      <c r="I98" s="23" t="n"/>
      <c r="J98" s="23" t="n"/>
      <c r="K98" s="23" t="n"/>
      <c r="L98" s="23" t="n"/>
    </row>
    <row r="99" ht="20" customHeight="1">
      <c r="A99" s="18">
        <f>IF($C99="","",ROW()-9)</f>
        <v/>
      </c>
      <c r="B99" s="18" t="n"/>
      <c r="C99" s="19" t="n"/>
      <c r="D99" s="19" t="n"/>
      <c r="E99" s="19" t="n"/>
      <c r="F99" s="20" t="n"/>
      <c r="G99" s="21" t="n"/>
      <c r="H99" s="18" t="n"/>
      <c r="I99" s="19" t="n"/>
      <c r="J99" s="19" t="n"/>
      <c r="K99" s="19" t="n"/>
      <c r="L99" s="19" t="n"/>
    </row>
    <row r="100" ht="20" customHeight="1">
      <c r="A100" s="22">
        <f>IF($C100="","",ROW()-9)</f>
        <v/>
      </c>
      <c r="B100" s="22" t="n"/>
      <c r="C100" s="23" t="n"/>
      <c r="D100" s="23" t="n"/>
      <c r="E100" s="23" t="n"/>
      <c r="F100" s="24" t="n"/>
      <c r="G100" s="25" t="n"/>
      <c r="H100" s="22" t="n"/>
      <c r="I100" s="23" t="n"/>
      <c r="J100" s="23" t="n"/>
      <c r="K100" s="23" t="n"/>
      <c r="L100" s="23" t="n"/>
    </row>
    <row r="101" ht="20" customHeight="1">
      <c r="A101" s="18">
        <f>IF($C101="","",ROW()-9)</f>
        <v/>
      </c>
      <c r="B101" s="18" t="n"/>
      <c r="C101" s="19" t="n"/>
      <c r="D101" s="19" t="n"/>
      <c r="E101" s="19" t="n"/>
      <c r="F101" s="20" t="n"/>
      <c r="G101" s="21" t="n"/>
      <c r="H101" s="18" t="n"/>
      <c r="I101" s="19" t="n"/>
      <c r="J101" s="19" t="n"/>
      <c r="K101" s="19" t="n"/>
      <c r="L101" s="19" t="n"/>
    </row>
    <row r="102" ht="20" customHeight="1">
      <c r="A102" s="22">
        <f>IF($C102="","",ROW()-9)</f>
        <v/>
      </c>
      <c r="B102" s="22" t="n"/>
      <c r="C102" s="23" t="n"/>
      <c r="D102" s="23" t="n"/>
      <c r="E102" s="23" t="n"/>
      <c r="F102" s="24" t="n"/>
      <c r="G102" s="25" t="n"/>
      <c r="H102" s="22" t="n"/>
      <c r="I102" s="23" t="n"/>
      <c r="J102" s="23" t="n"/>
      <c r="K102" s="23" t="n"/>
      <c r="L102" s="23" t="n"/>
    </row>
    <row r="103" ht="20" customHeight="1">
      <c r="A103" s="18">
        <f>IF($C103="","",ROW()-9)</f>
        <v/>
      </c>
      <c r="B103" s="18" t="n"/>
      <c r="C103" s="19" t="n"/>
      <c r="D103" s="19" t="n"/>
      <c r="E103" s="19" t="n"/>
      <c r="F103" s="20" t="n"/>
      <c r="G103" s="21" t="n"/>
      <c r="H103" s="18" t="n"/>
      <c r="I103" s="19" t="n"/>
      <c r="J103" s="19" t="n"/>
      <c r="K103" s="19" t="n"/>
      <c r="L103" s="19" t="n"/>
    </row>
    <row r="104" ht="20" customHeight="1">
      <c r="A104" s="22">
        <f>IF($C104="","",ROW()-9)</f>
        <v/>
      </c>
      <c r="B104" s="22" t="n"/>
      <c r="C104" s="23" t="n"/>
      <c r="D104" s="23" t="n"/>
      <c r="E104" s="23" t="n"/>
      <c r="F104" s="24" t="n"/>
      <c r="G104" s="25" t="n"/>
      <c r="H104" s="22" t="n"/>
      <c r="I104" s="23" t="n"/>
      <c r="J104" s="23" t="n"/>
      <c r="K104" s="23" t="n"/>
      <c r="L104" s="23" t="n"/>
    </row>
    <row r="105" ht="20" customHeight="1">
      <c r="A105" s="18">
        <f>IF($C105="","",ROW()-9)</f>
        <v/>
      </c>
      <c r="B105" s="18" t="n"/>
      <c r="C105" s="19" t="n"/>
      <c r="D105" s="19" t="n"/>
      <c r="E105" s="19" t="n"/>
      <c r="F105" s="20" t="n"/>
      <c r="G105" s="21" t="n"/>
      <c r="H105" s="18" t="n"/>
      <c r="I105" s="19" t="n"/>
      <c r="J105" s="19" t="n"/>
      <c r="K105" s="19" t="n"/>
      <c r="L105" s="19" t="n"/>
    </row>
    <row r="106" ht="20" customHeight="1">
      <c r="A106" s="22">
        <f>IF($C106="","",ROW()-9)</f>
        <v/>
      </c>
      <c r="B106" s="22" t="n"/>
      <c r="C106" s="23" t="n"/>
      <c r="D106" s="23" t="n"/>
      <c r="E106" s="23" t="n"/>
      <c r="F106" s="24" t="n"/>
      <c r="G106" s="25" t="n"/>
      <c r="H106" s="22" t="n"/>
      <c r="I106" s="23" t="n"/>
      <c r="J106" s="23" t="n"/>
      <c r="K106" s="23" t="n"/>
      <c r="L106" s="23" t="n"/>
    </row>
    <row r="107" ht="20" customHeight="1">
      <c r="A107" s="18">
        <f>IF($C107="","",ROW()-9)</f>
        <v/>
      </c>
      <c r="B107" s="18" t="n"/>
      <c r="C107" s="19" t="n"/>
      <c r="D107" s="19" t="n"/>
      <c r="E107" s="19" t="n"/>
      <c r="F107" s="20" t="n"/>
      <c r="G107" s="21" t="n"/>
      <c r="H107" s="18" t="n"/>
      <c r="I107" s="19" t="n"/>
      <c r="J107" s="19" t="n"/>
      <c r="K107" s="19" t="n"/>
      <c r="L107" s="19" t="n"/>
    </row>
    <row r="108" ht="20" customHeight="1">
      <c r="A108" s="22">
        <f>IF($C108="","",ROW()-9)</f>
        <v/>
      </c>
      <c r="B108" s="22" t="n"/>
      <c r="C108" s="23" t="n"/>
      <c r="D108" s="23" t="n"/>
      <c r="E108" s="23" t="n"/>
      <c r="F108" s="24" t="n"/>
      <c r="G108" s="25" t="n"/>
      <c r="H108" s="22" t="n"/>
      <c r="I108" s="23" t="n"/>
      <c r="J108" s="23" t="n"/>
      <c r="K108" s="23" t="n"/>
      <c r="L108" s="23" t="n"/>
    </row>
    <row r="109" ht="20" customHeight="1">
      <c r="A109" s="18">
        <f>IF($C109="","",ROW()-9)</f>
        <v/>
      </c>
      <c r="B109" s="18" t="n"/>
      <c r="C109" s="19" t="n"/>
      <c r="D109" s="19" t="n"/>
      <c r="E109" s="19" t="n"/>
      <c r="F109" s="20" t="n"/>
      <c r="G109" s="21" t="n"/>
      <c r="H109" s="18" t="n"/>
      <c r="I109" s="19" t="n"/>
      <c r="J109" s="19" t="n"/>
      <c r="K109" s="19" t="n"/>
      <c r="L109" s="19" t="n"/>
    </row>
    <row r="110" ht="20" customHeight="1">
      <c r="A110" s="22">
        <f>IF($C110="","",ROW()-9)</f>
        <v/>
      </c>
      <c r="B110" s="22" t="n"/>
      <c r="C110" s="23" t="n"/>
      <c r="D110" s="23" t="n"/>
      <c r="E110" s="23" t="n"/>
      <c r="F110" s="24" t="n"/>
      <c r="G110" s="25" t="n"/>
      <c r="H110" s="22" t="n"/>
      <c r="I110" s="23" t="n"/>
      <c r="J110" s="23" t="n"/>
      <c r="K110" s="23" t="n"/>
      <c r="L110" s="23" t="n"/>
    </row>
    <row r="111" ht="20" customHeight="1">
      <c r="A111" s="18">
        <f>IF($C111="","",ROW()-9)</f>
        <v/>
      </c>
      <c r="B111" s="18" t="n"/>
      <c r="C111" s="19" t="n"/>
      <c r="D111" s="19" t="n"/>
      <c r="E111" s="19" t="n"/>
      <c r="F111" s="20" t="n"/>
      <c r="G111" s="21" t="n"/>
      <c r="H111" s="18" t="n"/>
      <c r="I111" s="19" t="n"/>
      <c r="J111" s="19" t="n"/>
      <c r="K111" s="19" t="n"/>
      <c r="L111" s="19" t="n"/>
    </row>
    <row r="112" ht="20" customHeight="1">
      <c r="A112" s="22">
        <f>IF($C112="","",ROW()-9)</f>
        <v/>
      </c>
      <c r="B112" s="22" t="n"/>
      <c r="C112" s="23" t="n"/>
      <c r="D112" s="23" t="n"/>
      <c r="E112" s="23" t="n"/>
      <c r="F112" s="24" t="n"/>
      <c r="G112" s="25" t="n"/>
      <c r="H112" s="22" t="n"/>
      <c r="I112" s="23" t="n"/>
      <c r="J112" s="23" t="n"/>
      <c r="K112" s="23" t="n"/>
      <c r="L112" s="23" t="n"/>
    </row>
    <row r="113" ht="20" customHeight="1">
      <c r="A113" s="18">
        <f>IF($C113="","",ROW()-9)</f>
        <v/>
      </c>
      <c r="B113" s="18" t="n"/>
      <c r="C113" s="19" t="n"/>
      <c r="D113" s="19" t="n"/>
      <c r="E113" s="19" t="n"/>
      <c r="F113" s="20" t="n"/>
      <c r="G113" s="21" t="n"/>
      <c r="H113" s="18" t="n"/>
      <c r="I113" s="19" t="n"/>
      <c r="J113" s="19" t="n"/>
      <c r="K113" s="19" t="n"/>
      <c r="L113" s="19" t="n"/>
    </row>
    <row r="114" ht="20" customHeight="1">
      <c r="A114" s="22">
        <f>IF($C114="","",ROW()-9)</f>
        <v/>
      </c>
      <c r="B114" s="22" t="n"/>
      <c r="C114" s="23" t="n"/>
      <c r="D114" s="23" t="n"/>
      <c r="E114" s="23" t="n"/>
      <c r="F114" s="24" t="n"/>
      <c r="G114" s="25" t="n"/>
      <c r="H114" s="22" t="n"/>
      <c r="I114" s="23" t="n"/>
      <c r="J114" s="23" t="n"/>
      <c r="K114" s="23" t="n"/>
      <c r="L114" s="23" t="n"/>
    </row>
    <row r="115" ht="20" customHeight="1">
      <c r="A115" s="18">
        <f>IF($C115="","",ROW()-9)</f>
        <v/>
      </c>
      <c r="B115" s="18" t="n"/>
      <c r="C115" s="19" t="n"/>
      <c r="D115" s="19" t="n"/>
      <c r="E115" s="19" t="n"/>
      <c r="F115" s="20" t="n"/>
      <c r="G115" s="21" t="n"/>
      <c r="H115" s="18" t="n"/>
      <c r="I115" s="19" t="n"/>
      <c r="J115" s="19" t="n"/>
      <c r="K115" s="19" t="n"/>
      <c r="L115" s="19" t="n"/>
    </row>
    <row r="116" ht="20" customHeight="1">
      <c r="A116" s="22">
        <f>IF($C116="","",ROW()-9)</f>
        <v/>
      </c>
      <c r="B116" s="22" t="n"/>
      <c r="C116" s="23" t="n"/>
      <c r="D116" s="23" t="n"/>
      <c r="E116" s="23" t="n"/>
      <c r="F116" s="24" t="n"/>
      <c r="G116" s="25" t="n"/>
      <c r="H116" s="22" t="n"/>
      <c r="I116" s="23" t="n"/>
      <c r="J116" s="23" t="n"/>
      <c r="K116" s="23" t="n"/>
      <c r="L116" s="23" t="n"/>
    </row>
    <row r="117" ht="20" customHeight="1">
      <c r="A117" s="18">
        <f>IF($C117="","",ROW()-9)</f>
        <v/>
      </c>
      <c r="B117" s="18" t="n"/>
      <c r="C117" s="19" t="n"/>
      <c r="D117" s="19" t="n"/>
      <c r="E117" s="19" t="n"/>
      <c r="F117" s="20" t="n"/>
      <c r="G117" s="21" t="n"/>
      <c r="H117" s="18" t="n"/>
      <c r="I117" s="19" t="n"/>
      <c r="J117" s="19" t="n"/>
      <c r="K117" s="19" t="n"/>
      <c r="L117" s="19" t="n"/>
    </row>
    <row r="118" ht="20" customHeight="1">
      <c r="A118" s="22">
        <f>IF($C118="","",ROW()-9)</f>
        <v/>
      </c>
      <c r="B118" s="22" t="n"/>
      <c r="C118" s="23" t="n"/>
      <c r="D118" s="23" t="n"/>
      <c r="E118" s="23" t="n"/>
      <c r="F118" s="24" t="n"/>
      <c r="G118" s="25" t="n"/>
      <c r="H118" s="22" t="n"/>
      <c r="I118" s="23" t="n"/>
      <c r="J118" s="23" t="n"/>
      <c r="K118" s="23" t="n"/>
      <c r="L118" s="23" t="n"/>
    </row>
    <row r="119" ht="20" customHeight="1">
      <c r="A119" s="18">
        <f>IF($C119="","",ROW()-9)</f>
        <v/>
      </c>
      <c r="B119" s="18" t="n"/>
      <c r="C119" s="19" t="n"/>
      <c r="D119" s="19" t="n"/>
      <c r="E119" s="19" t="n"/>
      <c r="F119" s="20" t="n"/>
      <c r="G119" s="21" t="n"/>
      <c r="H119" s="18" t="n"/>
      <c r="I119" s="19" t="n"/>
      <c r="J119" s="19" t="n"/>
      <c r="K119" s="19" t="n"/>
      <c r="L119" s="19" t="n"/>
    </row>
    <row r="120" ht="20" customHeight="1">
      <c r="A120" s="22">
        <f>IF($C120="","",ROW()-9)</f>
        <v/>
      </c>
      <c r="B120" s="22" t="n"/>
      <c r="C120" s="23" t="n"/>
      <c r="D120" s="23" t="n"/>
      <c r="E120" s="23" t="n"/>
      <c r="F120" s="24" t="n"/>
      <c r="G120" s="25" t="n"/>
      <c r="H120" s="22" t="n"/>
      <c r="I120" s="23" t="n"/>
      <c r="J120" s="23" t="n"/>
      <c r="K120" s="23" t="n"/>
      <c r="L120" s="23" t="n"/>
    </row>
    <row r="121" ht="20" customHeight="1">
      <c r="A121" s="18">
        <f>IF($C121="","",ROW()-9)</f>
        <v/>
      </c>
      <c r="B121" s="18" t="n"/>
      <c r="C121" s="19" t="n"/>
      <c r="D121" s="19" t="n"/>
      <c r="E121" s="19" t="n"/>
      <c r="F121" s="20" t="n"/>
      <c r="G121" s="21" t="n"/>
      <c r="H121" s="18" t="n"/>
      <c r="I121" s="19" t="n"/>
      <c r="J121" s="19" t="n"/>
      <c r="K121" s="19" t="n"/>
      <c r="L121" s="19" t="n"/>
    </row>
    <row r="122" ht="20" customHeight="1">
      <c r="A122" s="22">
        <f>IF($C122="","",ROW()-9)</f>
        <v/>
      </c>
      <c r="B122" s="22" t="n"/>
      <c r="C122" s="23" t="n"/>
      <c r="D122" s="23" t="n"/>
      <c r="E122" s="23" t="n"/>
      <c r="F122" s="24" t="n"/>
      <c r="G122" s="25" t="n"/>
      <c r="H122" s="22" t="n"/>
      <c r="I122" s="23" t="n"/>
      <c r="J122" s="23" t="n"/>
      <c r="K122" s="23" t="n"/>
      <c r="L122" s="23" t="n"/>
    </row>
    <row r="123" ht="20" customHeight="1">
      <c r="A123" s="18">
        <f>IF($C123="","",ROW()-9)</f>
        <v/>
      </c>
      <c r="B123" s="18" t="n"/>
      <c r="C123" s="19" t="n"/>
      <c r="D123" s="19" t="n"/>
      <c r="E123" s="19" t="n"/>
      <c r="F123" s="20" t="n"/>
      <c r="G123" s="21" t="n"/>
      <c r="H123" s="18" t="n"/>
      <c r="I123" s="19" t="n"/>
      <c r="J123" s="19" t="n"/>
      <c r="K123" s="19" t="n"/>
      <c r="L123" s="19" t="n"/>
    </row>
    <row r="124" ht="20" customHeight="1">
      <c r="A124" s="22">
        <f>IF($C124="","",ROW()-9)</f>
        <v/>
      </c>
      <c r="B124" s="22" t="n"/>
      <c r="C124" s="23" t="n"/>
      <c r="D124" s="23" t="n"/>
      <c r="E124" s="23" t="n"/>
      <c r="F124" s="24" t="n"/>
      <c r="G124" s="25" t="n"/>
      <c r="H124" s="22" t="n"/>
      <c r="I124" s="23" t="n"/>
      <c r="J124" s="23" t="n"/>
      <c r="K124" s="23" t="n"/>
      <c r="L124" s="23" t="n"/>
    </row>
    <row r="125" ht="20" customHeight="1">
      <c r="A125" s="18">
        <f>IF($C125="","",ROW()-9)</f>
        <v/>
      </c>
      <c r="B125" s="18" t="n"/>
      <c r="C125" s="19" t="n"/>
      <c r="D125" s="19" t="n"/>
      <c r="E125" s="19" t="n"/>
      <c r="F125" s="20" t="n"/>
      <c r="G125" s="21" t="n"/>
      <c r="H125" s="18" t="n"/>
      <c r="I125" s="19" t="n"/>
      <c r="J125" s="19" t="n"/>
      <c r="K125" s="19" t="n"/>
      <c r="L125" s="19" t="n"/>
    </row>
    <row r="126" ht="20" customHeight="1">
      <c r="A126" s="22">
        <f>IF($C126="","",ROW()-9)</f>
        <v/>
      </c>
      <c r="B126" s="22" t="n"/>
      <c r="C126" s="23" t="n"/>
      <c r="D126" s="23" t="n"/>
      <c r="E126" s="23" t="n"/>
      <c r="F126" s="24" t="n"/>
      <c r="G126" s="25" t="n"/>
      <c r="H126" s="22" t="n"/>
      <c r="I126" s="23" t="n"/>
      <c r="J126" s="23" t="n"/>
      <c r="K126" s="23" t="n"/>
      <c r="L126" s="23" t="n"/>
    </row>
    <row r="127" ht="20" customHeight="1">
      <c r="A127" s="18">
        <f>IF($C127="","",ROW()-9)</f>
        <v/>
      </c>
      <c r="B127" s="18" t="n"/>
      <c r="C127" s="19" t="n"/>
      <c r="D127" s="19" t="n"/>
      <c r="E127" s="19" t="n"/>
      <c r="F127" s="20" t="n"/>
      <c r="G127" s="21" t="n"/>
      <c r="H127" s="18" t="n"/>
      <c r="I127" s="19" t="n"/>
      <c r="J127" s="19" t="n"/>
      <c r="K127" s="19" t="n"/>
      <c r="L127" s="19" t="n"/>
    </row>
    <row r="128" ht="20" customHeight="1">
      <c r="A128" s="22">
        <f>IF($C128="","",ROW()-9)</f>
        <v/>
      </c>
      <c r="B128" s="22" t="n"/>
      <c r="C128" s="23" t="n"/>
      <c r="D128" s="23" t="n"/>
      <c r="E128" s="23" t="n"/>
      <c r="F128" s="24" t="n"/>
      <c r="G128" s="25" t="n"/>
      <c r="H128" s="22" t="n"/>
      <c r="I128" s="23" t="n"/>
      <c r="J128" s="23" t="n"/>
      <c r="K128" s="23" t="n"/>
      <c r="L128" s="23" t="n"/>
    </row>
    <row r="129" ht="20" customHeight="1">
      <c r="A129" s="18">
        <f>IF($C129="","",ROW()-9)</f>
        <v/>
      </c>
      <c r="B129" s="18" t="n"/>
      <c r="C129" s="19" t="n"/>
      <c r="D129" s="19" t="n"/>
      <c r="E129" s="19" t="n"/>
      <c r="F129" s="20" t="n"/>
      <c r="G129" s="21" t="n"/>
      <c r="H129" s="18" t="n"/>
      <c r="I129" s="19" t="n"/>
      <c r="J129" s="19" t="n"/>
      <c r="K129" s="19" t="n"/>
      <c r="L129" s="19" t="n"/>
    </row>
    <row r="130" ht="20" customHeight="1">
      <c r="A130" s="22">
        <f>IF($C130="","",ROW()-9)</f>
        <v/>
      </c>
      <c r="B130" s="22" t="n"/>
      <c r="C130" s="23" t="n"/>
      <c r="D130" s="23" t="n"/>
      <c r="E130" s="23" t="n"/>
      <c r="F130" s="24" t="n"/>
      <c r="G130" s="25" t="n"/>
      <c r="H130" s="22" t="n"/>
      <c r="I130" s="23" t="n"/>
      <c r="J130" s="23" t="n"/>
      <c r="K130" s="23" t="n"/>
      <c r="L130" s="23" t="n"/>
    </row>
    <row r="131" ht="20" customHeight="1">
      <c r="A131" s="18">
        <f>IF($C131="","",ROW()-9)</f>
        <v/>
      </c>
      <c r="B131" s="18" t="n"/>
      <c r="C131" s="19" t="n"/>
      <c r="D131" s="19" t="n"/>
      <c r="E131" s="19" t="n"/>
      <c r="F131" s="20" t="n"/>
      <c r="G131" s="21" t="n"/>
      <c r="H131" s="18" t="n"/>
      <c r="I131" s="19" t="n"/>
      <c r="J131" s="19" t="n"/>
      <c r="K131" s="19" t="n"/>
      <c r="L131" s="19" t="n"/>
    </row>
    <row r="132" ht="20" customHeight="1">
      <c r="A132" s="22">
        <f>IF($C132="","",ROW()-9)</f>
        <v/>
      </c>
      <c r="B132" s="22" t="n"/>
      <c r="C132" s="23" t="n"/>
      <c r="D132" s="23" t="n"/>
      <c r="E132" s="23" t="n"/>
      <c r="F132" s="24" t="n"/>
      <c r="G132" s="25" t="n"/>
      <c r="H132" s="22" t="n"/>
      <c r="I132" s="23" t="n"/>
      <c r="J132" s="23" t="n"/>
      <c r="K132" s="23" t="n"/>
      <c r="L132" s="23" t="n"/>
    </row>
    <row r="133" ht="20" customHeight="1">
      <c r="A133" s="18">
        <f>IF($C133="","",ROW()-9)</f>
        <v/>
      </c>
      <c r="B133" s="18" t="n"/>
      <c r="C133" s="19" t="n"/>
      <c r="D133" s="19" t="n"/>
      <c r="E133" s="19" t="n"/>
      <c r="F133" s="20" t="n"/>
      <c r="G133" s="21" t="n"/>
      <c r="H133" s="18" t="n"/>
      <c r="I133" s="19" t="n"/>
      <c r="J133" s="19" t="n"/>
      <c r="K133" s="19" t="n"/>
      <c r="L133" s="19" t="n"/>
    </row>
    <row r="134" ht="20" customHeight="1">
      <c r="A134" s="22">
        <f>IF($C134="","",ROW()-9)</f>
        <v/>
      </c>
      <c r="B134" s="22" t="n"/>
      <c r="C134" s="23" t="n"/>
      <c r="D134" s="23" t="n"/>
      <c r="E134" s="23" t="n"/>
      <c r="F134" s="24" t="n"/>
      <c r="G134" s="25" t="n"/>
      <c r="H134" s="22" t="n"/>
      <c r="I134" s="23" t="n"/>
      <c r="J134" s="23" t="n"/>
      <c r="K134" s="23" t="n"/>
      <c r="L134" s="23" t="n"/>
    </row>
    <row r="135" ht="20" customHeight="1">
      <c r="A135" s="18">
        <f>IF($C135="","",ROW()-9)</f>
        <v/>
      </c>
      <c r="B135" s="18" t="n"/>
      <c r="C135" s="19" t="n"/>
      <c r="D135" s="19" t="n"/>
      <c r="E135" s="19" t="n"/>
      <c r="F135" s="20" t="n"/>
      <c r="G135" s="21" t="n"/>
      <c r="H135" s="18" t="n"/>
      <c r="I135" s="19" t="n"/>
      <c r="J135" s="19" t="n"/>
      <c r="K135" s="19" t="n"/>
      <c r="L135" s="19" t="n"/>
    </row>
    <row r="136" ht="20" customHeight="1">
      <c r="A136" s="22">
        <f>IF($C136="","",ROW()-9)</f>
        <v/>
      </c>
      <c r="B136" s="22" t="n"/>
      <c r="C136" s="23" t="n"/>
      <c r="D136" s="23" t="n"/>
      <c r="E136" s="23" t="n"/>
      <c r="F136" s="24" t="n"/>
      <c r="G136" s="25" t="n"/>
      <c r="H136" s="22" t="n"/>
      <c r="I136" s="23" t="n"/>
      <c r="J136" s="23" t="n"/>
      <c r="K136" s="23" t="n"/>
      <c r="L136" s="23" t="n"/>
    </row>
    <row r="137" ht="20" customHeight="1">
      <c r="A137" s="18">
        <f>IF($C137="","",ROW()-9)</f>
        <v/>
      </c>
      <c r="B137" s="18" t="n"/>
      <c r="C137" s="19" t="n"/>
      <c r="D137" s="19" t="n"/>
      <c r="E137" s="19" t="n"/>
      <c r="F137" s="20" t="n"/>
      <c r="G137" s="21" t="n"/>
      <c r="H137" s="18" t="n"/>
      <c r="I137" s="19" t="n"/>
      <c r="J137" s="19" t="n"/>
      <c r="K137" s="19" t="n"/>
      <c r="L137" s="19" t="n"/>
    </row>
    <row r="138" ht="20" customHeight="1">
      <c r="A138" s="22">
        <f>IF($C138="","",ROW()-9)</f>
        <v/>
      </c>
      <c r="B138" s="22" t="n"/>
      <c r="C138" s="23" t="n"/>
      <c r="D138" s="23" t="n"/>
      <c r="E138" s="23" t="n"/>
      <c r="F138" s="24" t="n"/>
      <c r="G138" s="25" t="n"/>
      <c r="H138" s="22" t="n"/>
      <c r="I138" s="23" t="n"/>
      <c r="J138" s="23" t="n"/>
      <c r="K138" s="23" t="n"/>
      <c r="L138" s="23" t="n"/>
    </row>
    <row r="139" ht="20" customHeight="1">
      <c r="A139" s="18">
        <f>IF($C139="","",ROW()-9)</f>
        <v/>
      </c>
      <c r="B139" s="18" t="n"/>
      <c r="C139" s="19" t="n"/>
      <c r="D139" s="19" t="n"/>
      <c r="E139" s="19" t="n"/>
      <c r="F139" s="20" t="n"/>
      <c r="G139" s="21" t="n"/>
      <c r="H139" s="18" t="n"/>
      <c r="I139" s="19" t="n"/>
      <c r="J139" s="19" t="n"/>
      <c r="K139" s="19" t="n"/>
      <c r="L139" s="19" t="n"/>
    </row>
    <row r="140" ht="20" customHeight="1">
      <c r="A140" s="22">
        <f>IF($C140="","",ROW()-9)</f>
        <v/>
      </c>
      <c r="B140" s="22" t="n"/>
      <c r="C140" s="23" t="n"/>
      <c r="D140" s="23" t="n"/>
      <c r="E140" s="23" t="n"/>
      <c r="F140" s="24" t="n"/>
      <c r="G140" s="25" t="n"/>
      <c r="H140" s="22" t="n"/>
      <c r="I140" s="23" t="n"/>
      <c r="J140" s="23" t="n"/>
      <c r="K140" s="23" t="n"/>
      <c r="L140" s="23" t="n"/>
    </row>
    <row r="141" ht="20" customHeight="1">
      <c r="A141" s="18">
        <f>IF($C141="","",ROW()-9)</f>
        <v/>
      </c>
      <c r="B141" s="18" t="n"/>
      <c r="C141" s="19" t="n"/>
      <c r="D141" s="19" t="n"/>
      <c r="E141" s="19" t="n"/>
      <c r="F141" s="20" t="n"/>
      <c r="G141" s="21" t="n"/>
      <c r="H141" s="18" t="n"/>
      <c r="I141" s="19" t="n"/>
      <c r="J141" s="19" t="n"/>
      <c r="K141" s="19" t="n"/>
      <c r="L141" s="19" t="n"/>
    </row>
    <row r="142" ht="20" customHeight="1">
      <c r="A142" s="22">
        <f>IF($C142="","",ROW()-9)</f>
        <v/>
      </c>
      <c r="B142" s="22" t="n"/>
      <c r="C142" s="23" t="n"/>
      <c r="D142" s="23" t="n"/>
      <c r="E142" s="23" t="n"/>
      <c r="F142" s="24" t="n"/>
      <c r="G142" s="25" t="n"/>
      <c r="H142" s="22" t="n"/>
      <c r="I142" s="23" t="n"/>
      <c r="J142" s="23" t="n"/>
      <c r="K142" s="23" t="n"/>
      <c r="L142" s="23" t="n"/>
    </row>
    <row r="143" ht="20" customHeight="1">
      <c r="A143" s="18">
        <f>IF($C143="","",ROW()-9)</f>
        <v/>
      </c>
      <c r="B143" s="18" t="n"/>
      <c r="C143" s="19" t="n"/>
      <c r="D143" s="19" t="n"/>
      <c r="E143" s="19" t="n"/>
      <c r="F143" s="20" t="n"/>
      <c r="G143" s="21" t="n"/>
      <c r="H143" s="18" t="n"/>
      <c r="I143" s="19" t="n"/>
      <c r="J143" s="19" t="n"/>
      <c r="K143" s="19" t="n"/>
      <c r="L143" s="19" t="n"/>
    </row>
    <row r="144" ht="20" customHeight="1">
      <c r="A144" s="22">
        <f>IF($C144="","",ROW()-9)</f>
        <v/>
      </c>
      <c r="B144" s="22" t="n"/>
      <c r="C144" s="23" t="n"/>
      <c r="D144" s="23" t="n"/>
      <c r="E144" s="23" t="n"/>
      <c r="F144" s="24" t="n"/>
      <c r="G144" s="25" t="n"/>
      <c r="H144" s="22" t="n"/>
      <c r="I144" s="23" t="n"/>
      <c r="J144" s="23" t="n"/>
      <c r="K144" s="23" t="n"/>
      <c r="L144" s="23" t="n"/>
    </row>
    <row r="145" ht="20" customHeight="1">
      <c r="A145" s="18">
        <f>IF($C145="","",ROW()-9)</f>
        <v/>
      </c>
      <c r="B145" s="18" t="n"/>
      <c r="C145" s="19" t="n"/>
      <c r="D145" s="19" t="n"/>
      <c r="E145" s="19" t="n"/>
      <c r="F145" s="20" t="n"/>
      <c r="G145" s="21" t="n"/>
      <c r="H145" s="18" t="n"/>
      <c r="I145" s="19" t="n"/>
      <c r="J145" s="19" t="n"/>
      <c r="K145" s="19" t="n"/>
      <c r="L145" s="19" t="n"/>
    </row>
    <row r="146" ht="20" customHeight="1">
      <c r="A146" s="22">
        <f>IF($C146="","",ROW()-9)</f>
        <v/>
      </c>
      <c r="B146" s="22" t="n"/>
      <c r="C146" s="23" t="n"/>
      <c r="D146" s="23" t="n"/>
      <c r="E146" s="23" t="n"/>
      <c r="F146" s="24" t="n"/>
      <c r="G146" s="25" t="n"/>
      <c r="H146" s="22" t="n"/>
      <c r="I146" s="23" t="n"/>
      <c r="J146" s="23" t="n"/>
      <c r="K146" s="23" t="n"/>
      <c r="L146" s="23" t="n"/>
    </row>
    <row r="147" ht="20" customHeight="1">
      <c r="A147" s="18">
        <f>IF($C147="","",ROW()-9)</f>
        <v/>
      </c>
      <c r="B147" s="18" t="n"/>
      <c r="C147" s="19" t="n"/>
      <c r="D147" s="19" t="n"/>
      <c r="E147" s="19" t="n"/>
      <c r="F147" s="20" t="n"/>
      <c r="G147" s="21" t="n"/>
      <c r="H147" s="18" t="n"/>
      <c r="I147" s="19" t="n"/>
      <c r="J147" s="19" t="n"/>
      <c r="K147" s="19" t="n"/>
      <c r="L147" s="19" t="n"/>
    </row>
    <row r="148" ht="20" customHeight="1">
      <c r="A148" s="22">
        <f>IF($C148="","",ROW()-9)</f>
        <v/>
      </c>
      <c r="B148" s="22" t="n"/>
      <c r="C148" s="23" t="n"/>
      <c r="D148" s="23" t="n"/>
      <c r="E148" s="23" t="n"/>
      <c r="F148" s="24" t="n"/>
      <c r="G148" s="25" t="n"/>
      <c r="H148" s="22" t="n"/>
      <c r="I148" s="23" t="n"/>
      <c r="J148" s="23" t="n"/>
      <c r="K148" s="23" t="n"/>
      <c r="L148" s="23" t="n"/>
    </row>
    <row r="149" ht="20" customHeight="1">
      <c r="A149" s="18">
        <f>IF($C149="","",ROW()-9)</f>
        <v/>
      </c>
      <c r="B149" s="18" t="n"/>
      <c r="C149" s="19" t="n"/>
      <c r="D149" s="19" t="n"/>
      <c r="E149" s="19" t="n"/>
      <c r="F149" s="20" t="n"/>
      <c r="G149" s="21" t="n"/>
      <c r="H149" s="18" t="n"/>
      <c r="I149" s="19" t="n"/>
      <c r="J149" s="19" t="n"/>
      <c r="K149" s="19" t="n"/>
      <c r="L149" s="19" t="n"/>
    </row>
    <row r="150" ht="20" customHeight="1">
      <c r="A150" s="22">
        <f>IF($C150="","",ROW()-9)</f>
        <v/>
      </c>
      <c r="B150" s="22" t="n"/>
      <c r="C150" s="23" t="n"/>
      <c r="D150" s="23" t="n"/>
      <c r="E150" s="23" t="n"/>
      <c r="F150" s="24" t="n"/>
      <c r="G150" s="25" t="n"/>
      <c r="H150" s="22" t="n"/>
      <c r="I150" s="23" t="n"/>
      <c r="J150" s="23" t="n"/>
      <c r="K150" s="23" t="n"/>
      <c r="L150" s="23" t="n"/>
    </row>
    <row r="151" ht="20" customHeight="1">
      <c r="A151" s="18">
        <f>IF($C151="","",ROW()-9)</f>
        <v/>
      </c>
      <c r="B151" s="18" t="n"/>
      <c r="C151" s="19" t="n"/>
      <c r="D151" s="19" t="n"/>
      <c r="E151" s="19" t="n"/>
      <c r="F151" s="20" t="n"/>
      <c r="G151" s="21" t="n"/>
      <c r="H151" s="18" t="n"/>
      <c r="I151" s="19" t="n"/>
      <c r="J151" s="19" t="n"/>
      <c r="K151" s="19" t="n"/>
      <c r="L151" s="19" t="n"/>
    </row>
    <row r="152" ht="20" customHeight="1">
      <c r="A152" s="22">
        <f>IF($C152="","",ROW()-9)</f>
        <v/>
      </c>
      <c r="B152" s="22" t="n"/>
      <c r="C152" s="23" t="n"/>
      <c r="D152" s="23" t="n"/>
      <c r="E152" s="23" t="n"/>
      <c r="F152" s="24" t="n"/>
      <c r="G152" s="25" t="n"/>
      <c r="H152" s="22" t="n"/>
      <c r="I152" s="23" t="n"/>
      <c r="J152" s="23" t="n"/>
      <c r="K152" s="23" t="n"/>
      <c r="L152" s="23" t="n"/>
    </row>
    <row r="153" ht="20" customHeight="1">
      <c r="A153" s="18">
        <f>IF($C153="","",ROW()-9)</f>
        <v/>
      </c>
      <c r="B153" s="18" t="n"/>
      <c r="C153" s="19" t="n"/>
      <c r="D153" s="19" t="n"/>
      <c r="E153" s="19" t="n"/>
      <c r="F153" s="20" t="n"/>
      <c r="G153" s="21" t="n"/>
      <c r="H153" s="18" t="n"/>
      <c r="I153" s="19" t="n"/>
      <c r="J153" s="19" t="n"/>
      <c r="K153" s="19" t="n"/>
      <c r="L153" s="19" t="n"/>
    </row>
    <row r="154" ht="20" customHeight="1">
      <c r="A154" s="22">
        <f>IF($C154="","",ROW()-9)</f>
        <v/>
      </c>
      <c r="B154" s="22" t="n"/>
      <c r="C154" s="23" t="n"/>
      <c r="D154" s="23" t="n"/>
      <c r="E154" s="23" t="n"/>
      <c r="F154" s="24" t="n"/>
      <c r="G154" s="25" t="n"/>
      <c r="H154" s="22" t="n"/>
      <c r="I154" s="23" t="n"/>
      <c r="J154" s="23" t="n"/>
      <c r="K154" s="23" t="n"/>
      <c r="L154" s="23" t="n"/>
    </row>
    <row r="155" ht="20" customHeight="1">
      <c r="A155" s="18">
        <f>IF($C155="","",ROW()-9)</f>
        <v/>
      </c>
      <c r="B155" s="18" t="n"/>
      <c r="C155" s="19" t="n"/>
      <c r="D155" s="19" t="n"/>
      <c r="E155" s="19" t="n"/>
      <c r="F155" s="20" t="n"/>
      <c r="G155" s="21" t="n"/>
      <c r="H155" s="18" t="n"/>
      <c r="I155" s="19" t="n"/>
      <c r="J155" s="19" t="n"/>
      <c r="K155" s="19" t="n"/>
      <c r="L155" s="19" t="n"/>
    </row>
    <row r="156" ht="20" customHeight="1">
      <c r="A156" s="22">
        <f>IF($C156="","",ROW()-9)</f>
        <v/>
      </c>
      <c r="B156" s="22" t="n"/>
      <c r="C156" s="23" t="n"/>
      <c r="D156" s="23" t="n"/>
      <c r="E156" s="23" t="n"/>
      <c r="F156" s="24" t="n"/>
      <c r="G156" s="25" t="n"/>
      <c r="H156" s="22" t="n"/>
      <c r="I156" s="23" t="n"/>
      <c r="J156" s="23" t="n"/>
      <c r="K156" s="23" t="n"/>
      <c r="L156" s="23" t="n"/>
    </row>
    <row r="157" ht="20" customHeight="1">
      <c r="A157" s="18">
        <f>IF($C157="","",ROW()-9)</f>
        <v/>
      </c>
      <c r="B157" s="18" t="n"/>
      <c r="C157" s="19" t="n"/>
      <c r="D157" s="19" t="n"/>
      <c r="E157" s="19" t="n"/>
      <c r="F157" s="20" t="n"/>
      <c r="G157" s="21" t="n"/>
      <c r="H157" s="18" t="n"/>
      <c r="I157" s="19" t="n"/>
      <c r="J157" s="19" t="n"/>
      <c r="K157" s="19" t="n"/>
      <c r="L157" s="19" t="n"/>
    </row>
    <row r="158" ht="20" customHeight="1">
      <c r="A158" s="22">
        <f>IF($C158="","",ROW()-9)</f>
        <v/>
      </c>
      <c r="B158" s="22" t="n"/>
      <c r="C158" s="23" t="n"/>
      <c r="D158" s="23" t="n"/>
      <c r="E158" s="23" t="n"/>
      <c r="F158" s="24" t="n"/>
      <c r="G158" s="25" t="n"/>
      <c r="H158" s="22" t="n"/>
      <c r="I158" s="23" t="n"/>
      <c r="J158" s="23" t="n"/>
      <c r="K158" s="23" t="n"/>
      <c r="L158" s="23" t="n"/>
    </row>
    <row r="159" ht="20" customHeight="1">
      <c r="A159" s="18">
        <f>IF($C159="","",ROW()-9)</f>
        <v/>
      </c>
      <c r="B159" s="18" t="n"/>
      <c r="C159" s="19" t="n"/>
      <c r="D159" s="19" t="n"/>
      <c r="E159" s="19" t="n"/>
      <c r="F159" s="20" t="n"/>
      <c r="G159" s="21" t="n"/>
      <c r="H159" s="18" t="n"/>
      <c r="I159" s="19" t="n"/>
      <c r="J159" s="19" t="n"/>
      <c r="K159" s="19" t="n"/>
      <c r="L159" s="19" t="n"/>
    </row>
    <row r="161" ht="22" customHeight="1">
      <c r="A161" s="26" t="inlineStr">
        <is>
          <t>Итого за месяц по видам ГСМ</t>
        </is>
      </c>
    </row>
    <row r="162" ht="24" customHeight="1">
      <c r="A162" s="9" t="inlineStr">
        <is>
          <t>Вид ГСМ</t>
        </is>
      </c>
      <c r="B162" s="6" t="n"/>
      <c r="C162" s="7" t="n"/>
      <c r="D162" s="9" t="inlineStr">
        <is>
          <t>Выдано, л</t>
        </is>
      </c>
      <c r="E162" s="9" t="inlineStr">
        <is>
          <t>Выдач</t>
        </is>
      </c>
    </row>
    <row r="163">
      <c r="A163" s="23" t="inlineStr">
        <is>
          <t>ДТ летнее</t>
        </is>
      </c>
      <c r="B163" s="6" t="n"/>
      <c r="C163" s="7" t="n"/>
      <c r="D163" s="24">
        <f>SUMIF($E$10:$E$159,A163,$F$10:$F$159)</f>
        <v/>
      </c>
      <c r="E163" s="22">
        <f>COUNTIF($E$10:$E$159,A163)</f>
        <v/>
      </c>
    </row>
    <row r="164">
      <c r="A164" s="23" t="inlineStr">
        <is>
          <t>ДТ зимнее</t>
        </is>
      </c>
      <c r="B164" s="6" t="n"/>
      <c r="C164" s="7" t="n"/>
      <c r="D164" s="24">
        <f>SUMIF($E$10:$E$159,A164,$F$10:$F$159)</f>
        <v/>
      </c>
      <c r="E164" s="22">
        <f>COUNTIF($E$10:$E$159,A164)</f>
        <v/>
      </c>
    </row>
    <row r="165">
      <c r="A165" s="23" t="inlineStr">
        <is>
          <t>АИ-92</t>
        </is>
      </c>
      <c r="B165" s="6" t="n"/>
      <c r="C165" s="7" t="n"/>
      <c r="D165" s="24">
        <f>SUMIF($E$10:$E$159,A165,$F$10:$F$159)</f>
        <v/>
      </c>
      <c r="E165" s="22">
        <f>COUNTIF($E$10:$E$159,A165)</f>
        <v/>
      </c>
    </row>
    <row r="166">
      <c r="A166" s="23" t="inlineStr">
        <is>
          <t>АИ-95</t>
        </is>
      </c>
      <c r="B166" s="6" t="n"/>
      <c r="C166" s="7" t="n"/>
      <c r="D166" s="24">
        <f>SUMIF($E$10:$E$159,A166,$F$10:$F$159)</f>
        <v/>
      </c>
      <c r="E166" s="22">
        <f>COUNTIF($E$10:$E$159,A166)</f>
        <v/>
      </c>
    </row>
    <row r="167">
      <c r="A167" s="23" t="inlineStr">
        <is>
          <t>Масло моторное</t>
        </is>
      </c>
      <c r="B167" s="6" t="n"/>
      <c r="C167" s="7" t="n"/>
      <c r="D167" s="24">
        <f>SUMIF($E$10:$E$159,A167,$F$10:$F$159)</f>
        <v/>
      </c>
      <c r="E167" s="22">
        <f>COUNTIF($E$10:$E$159,A167)</f>
        <v/>
      </c>
    </row>
    <row r="168">
      <c r="A168" s="23" t="inlineStr">
        <is>
          <t>Масло гидравлическое</t>
        </is>
      </c>
      <c r="B168" s="6" t="n"/>
      <c r="C168" s="7" t="n"/>
      <c r="D168" s="24">
        <f>SUMIF($E$10:$E$159,A168,$F$10:$F$159)</f>
        <v/>
      </c>
      <c r="E168" s="22">
        <f>COUNTIF($E$10:$E$159,A168)</f>
        <v/>
      </c>
    </row>
    <row r="169">
      <c r="A169" s="23" t="inlineStr">
        <is>
          <t>Масло трансмиссионное</t>
        </is>
      </c>
      <c r="B169" s="6" t="n"/>
      <c r="C169" s="7" t="n"/>
      <c r="D169" s="24">
        <f>SUMIF($E$10:$E$159,A169,$F$10:$F$159)</f>
        <v/>
      </c>
      <c r="E169" s="22">
        <f>COUNTIF($E$10:$E$159,A169)</f>
        <v/>
      </c>
    </row>
    <row r="170">
      <c r="A170" s="23" t="inlineStr">
        <is>
          <t>Антифриз</t>
        </is>
      </c>
      <c r="B170" s="6" t="n"/>
      <c r="C170" s="7" t="n"/>
      <c r="D170" s="24">
        <f>SUMIF($E$10:$E$159,A170,$F$10:$F$159)</f>
        <v/>
      </c>
      <c r="E170" s="22">
        <f>COUNTIF($E$10:$E$159,A170)</f>
        <v/>
      </c>
    </row>
    <row r="171" ht="20" customHeight="1">
      <c r="A171" s="27" t="inlineStr">
        <is>
          <t>Всего выдано, л</t>
        </is>
      </c>
      <c r="D171" s="28">
        <f>SUM(D163:D170)</f>
        <v/>
      </c>
    </row>
    <row r="173" ht="42" customHeight="1">
      <c r="A173" s="29" t="inlineStr">
        <is>
          <t>Журнал показывает, сколько выдали, но не сколько машина съела на час работы: для этого показания счётчика между заправками сводят руками. В Бортовом водитель говорит «заправил 180 литров, 6418 моточасов» — заправка встаёт в ленту машины вместе с наработкой.</t>
        </is>
      </c>
    </row>
  </sheetData>
  <mergeCells count="22">
    <mergeCell ref="A164:C164"/>
    <mergeCell ref="C7:F7"/>
    <mergeCell ref="A163:C163"/>
    <mergeCell ref="A6:B6"/>
    <mergeCell ref="A2:L2"/>
    <mergeCell ref="A7:B7"/>
    <mergeCell ref="C6:F6"/>
    <mergeCell ref="C5:F5"/>
    <mergeCell ref="A171:C171"/>
    <mergeCell ref="A165:C165"/>
    <mergeCell ref="A3:H3"/>
    <mergeCell ref="A170:C170"/>
    <mergeCell ref="C4:F4"/>
    <mergeCell ref="A5:B5"/>
    <mergeCell ref="A167:C167"/>
    <mergeCell ref="A173:L173"/>
    <mergeCell ref="A166:C166"/>
    <mergeCell ref="A4:B4"/>
    <mergeCell ref="A169:C169"/>
    <mergeCell ref="A1:L1"/>
    <mergeCell ref="A168:C168"/>
    <mergeCell ref="A162:C162"/>
  </mergeCells>
  <dataValidations count="2">
    <dataValidation sqref="E10:E159" showDropDown="0" showInputMessage="0" showErrorMessage="0" allowBlank="1" type="list">
      <formula1>"ДТ летнее,ДТ зимнее,АИ-92,АИ-95,Масло моторное,Масло гидравлическое,Масло трансмиссионное,Антифриз"</formula1>
    </dataValidation>
    <dataValidation sqref="H10:H159" showDropDown="0" showInputMessage="0" showErrorMessage="0" allowBlank="1" type="list">
      <formula1>"м/ч,км"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landscape" paperSize="9" fitToHeight="0" fitToWidth="1"/>
  <headerFooter>
    <oddHeader>&amp;C&amp;B&amp;"Arial"&amp;12Журнал выдачи ГСМ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26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8" customWidth="1" min="9" max="9"/>
  </cols>
  <sheetData>
    <row r="1" ht="26" customHeight="1">
      <c r="A1" s="1" t="inlineStr">
        <is>
          <t>Сводка выдачи ГСМ по машинам</t>
        </is>
      </c>
    </row>
    <row r="2" ht="18" customHeight="1">
      <c r="A2" s="2" t="inlineStr">
        <is>
          <t>Впишите гос. или инвентарные номера своей техники — литры подтянутся из листа «Журнал выдачи».</t>
        </is>
      </c>
    </row>
    <row r="4" ht="36" customHeight="1">
      <c r="A4" s="9" t="inlineStr">
        <is>
          <t>№</t>
        </is>
      </c>
      <c r="B4" s="9" t="inlineStr">
        <is>
          <t>Гос. / инв. №</t>
        </is>
      </c>
      <c r="C4" s="9" t="inlineStr">
        <is>
          <t>Машина</t>
        </is>
      </c>
      <c r="D4" s="9" t="inlineStr">
        <is>
          <t>Дизельное топливо, л</t>
        </is>
      </c>
      <c r="E4" s="9" t="inlineStr">
        <is>
          <t>Бензин, л</t>
        </is>
      </c>
      <c r="F4" s="9" t="inlineStr">
        <is>
          <t>Масла, л</t>
        </is>
      </c>
      <c r="G4" s="9" t="inlineStr">
        <is>
          <t>Прочее, л</t>
        </is>
      </c>
      <c r="H4" s="9" t="inlineStr">
        <is>
          <t>Всего, л</t>
        </is>
      </c>
      <c r="I4" s="9" t="inlineStr">
        <is>
          <t>Выдач</t>
        </is>
      </c>
    </row>
    <row r="5">
      <c r="A5" s="10">
        <f>IF(B5="","",ROW()-4)</f>
        <v/>
      </c>
      <c r="B5" s="11" t="inlineStr">
        <is>
          <t>Э-3</t>
        </is>
      </c>
      <c r="C5" s="11" t="inlineStr">
        <is>
          <t>Экскаватор Komatsu PC200-8</t>
        </is>
      </c>
      <c r="D5" s="30">
        <f>IF($B5="","",SUMIFS('Журнал выдачи'!$F$10:$F$159,'Журнал выдачи'!$D$10:$D$159,$B5,'Журнал выдачи'!$E$10:$E$159,"ДТ*"))</f>
        <v/>
      </c>
      <c r="E5" s="30">
        <f>IF($B5="","",SUMIFS('Журнал выдачи'!$F$10:$F$159,'Журнал выдачи'!$D$10:$D$159,$B5,'Журнал выдачи'!$E$10:$E$159,"АИ*"))</f>
        <v/>
      </c>
      <c r="F5" s="30">
        <f>IF($B5="","",SUMIFS('Журнал выдачи'!$F$10:$F$159,'Журнал выдачи'!$D$10:$D$159,$B5,'Журнал выдачи'!$E$10:$E$159,"Масло*"))</f>
        <v/>
      </c>
      <c r="G5" s="30">
        <f>IF($B5="","",H5-SUM(D5:F5))</f>
        <v/>
      </c>
      <c r="H5" s="30">
        <f>IF($B5="","",SUMIF('Журнал выдачи'!$D$10:$D$159,$B5,'Журнал выдачи'!$F$10:$F$159))</f>
        <v/>
      </c>
      <c r="I5" s="10">
        <f>IF($B5="","",COUNTIF('Журнал выдачи'!$D$10:$D$159,$B5))</f>
        <v/>
      </c>
    </row>
    <row r="6">
      <c r="A6" s="14">
        <f>IF(B6="","",ROW()-4)</f>
        <v/>
      </c>
      <c r="B6" s="15" t="inlineStr">
        <is>
          <t>А123ВС</t>
        </is>
      </c>
      <c r="C6" s="15" t="inlineStr">
        <is>
          <t>КамАЗ 65115</t>
        </is>
      </c>
      <c r="D6" s="31">
        <f>IF($B6="","",SUMIFS('Журнал выдачи'!$F$10:$F$159,'Журнал выдачи'!$D$10:$D$159,$B6,'Журнал выдачи'!$E$10:$E$159,"ДТ*"))</f>
        <v/>
      </c>
      <c r="E6" s="31">
        <f>IF($B6="","",SUMIFS('Журнал выдачи'!$F$10:$F$159,'Журнал выдачи'!$D$10:$D$159,$B6,'Журнал выдачи'!$E$10:$E$159,"АИ*"))</f>
        <v/>
      </c>
      <c r="F6" s="31">
        <f>IF($B6="","",SUMIFS('Журнал выдачи'!$F$10:$F$159,'Журнал выдачи'!$D$10:$D$159,$B6,'Журнал выдачи'!$E$10:$E$159,"Масло*"))</f>
        <v/>
      </c>
      <c r="G6" s="31">
        <f>IF($B6="","",H6-SUM(D6:F6))</f>
        <v/>
      </c>
      <c r="H6" s="31">
        <f>IF($B6="","",SUMIF('Журнал выдачи'!$D$10:$D$159,$B6,'Журнал выдачи'!$F$10:$F$159))</f>
        <v/>
      </c>
      <c r="I6" s="14">
        <f>IF($B6="","",COUNTIF('Журнал выдачи'!$D$10:$D$159,$B6))</f>
        <v/>
      </c>
    </row>
    <row r="7">
      <c r="A7" s="10">
        <f>IF(B7="","",ROW()-4)</f>
        <v/>
      </c>
      <c r="B7" s="11" t="inlineStr">
        <is>
          <t>П-4</t>
        </is>
      </c>
      <c r="C7" s="11" t="inlineStr">
        <is>
          <t>Погрузчик SDLG L956F</t>
        </is>
      </c>
      <c r="D7" s="30">
        <f>IF($B7="","",SUMIFS('Журнал выдачи'!$F$10:$F$159,'Журнал выдачи'!$D$10:$D$159,$B7,'Журнал выдачи'!$E$10:$E$159,"ДТ*"))</f>
        <v/>
      </c>
      <c r="E7" s="30">
        <f>IF($B7="","",SUMIFS('Журнал выдачи'!$F$10:$F$159,'Журнал выдачи'!$D$10:$D$159,$B7,'Журнал выдачи'!$E$10:$E$159,"АИ*"))</f>
        <v/>
      </c>
      <c r="F7" s="30">
        <f>IF($B7="","",SUMIFS('Журнал выдачи'!$F$10:$F$159,'Журнал выдачи'!$D$10:$D$159,$B7,'Журнал выдачи'!$E$10:$E$159,"Масло*"))</f>
        <v/>
      </c>
      <c r="G7" s="30">
        <f>IF($B7="","",H7-SUM(D7:F7))</f>
        <v/>
      </c>
      <c r="H7" s="30">
        <f>IF($B7="","",SUMIF('Журнал выдачи'!$D$10:$D$159,$B7,'Журнал выдачи'!$F$10:$F$159))</f>
        <v/>
      </c>
      <c r="I7" s="10">
        <f>IF($B7="","",COUNTIF('Журнал выдачи'!$D$10:$D$159,$B7))</f>
        <v/>
      </c>
    </row>
    <row r="8">
      <c r="A8" s="18">
        <f>IF(B8="","",ROW()-4)</f>
        <v/>
      </c>
      <c r="B8" s="19" t="n"/>
      <c r="C8" s="19" t="n"/>
      <c r="D8" s="32">
        <f>IF($B8="","",SUMIFS('Журнал выдачи'!$F$10:$F$159,'Журнал выдачи'!$D$10:$D$159,$B8,'Журнал выдачи'!$E$10:$E$159,"ДТ*"))</f>
        <v/>
      </c>
      <c r="E8" s="32">
        <f>IF($B8="","",SUMIFS('Журнал выдачи'!$F$10:$F$159,'Журнал выдачи'!$D$10:$D$159,$B8,'Журнал выдачи'!$E$10:$E$159,"АИ*"))</f>
        <v/>
      </c>
      <c r="F8" s="32">
        <f>IF($B8="","",SUMIFS('Журнал выдачи'!$F$10:$F$159,'Журнал выдачи'!$D$10:$D$159,$B8,'Журнал выдачи'!$E$10:$E$159,"Масло*"))</f>
        <v/>
      </c>
      <c r="G8" s="32">
        <f>IF($B8="","",H8-SUM(D8:F8))</f>
        <v/>
      </c>
      <c r="H8" s="32">
        <f>IF($B8="","",SUMIF('Журнал выдачи'!$D$10:$D$159,$B8,'Журнал выдачи'!$F$10:$F$159))</f>
        <v/>
      </c>
      <c r="I8" s="18">
        <f>IF($B8="","",COUNTIF('Журнал выдачи'!$D$10:$D$159,$B8))</f>
        <v/>
      </c>
    </row>
    <row r="9">
      <c r="A9" s="22">
        <f>IF(B9="","",ROW()-4)</f>
        <v/>
      </c>
      <c r="B9" s="23" t="n"/>
      <c r="C9" s="23" t="n"/>
      <c r="D9" s="33">
        <f>IF($B9="","",SUMIFS('Журнал выдачи'!$F$10:$F$159,'Журнал выдачи'!$D$10:$D$159,$B9,'Журнал выдачи'!$E$10:$E$159,"ДТ*"))</f>
        <v/>
      </c>
      <c r="E9" s="33">
        <f>IF($B9="","",SUMIFS('Журнал выдачи'!$F$10:$F$159,'Журнал выдачи'!$D$10:$D$159,$B9,'Журнал выдачи'!$E$10:$E$159,"АИ*"))</f>
        <v/>
      </c>
      <c r="F9" s="33">
        <f>IF($B9="","",SUMIFS('Журнал выдачи'!$F$10:$F$159,'Журнал выдачи'!$D$10:$D$159,$B9,'Журнал выдачи'!$E$10:$E$159,"Масло*"))</f>
        <v/>
      </c>
      <c r="G9" s="33">
        <f>IF($B9="","",H9-SUM(D9:F9))</f>
        <v/>
      </c>
      <c r="H9" s="33">
        <f>IF($B9="","",SUMIF('Журнал выдачи'!$D$10:$D$159,$B9,'Журнал выдачи'!$F$10:$F$159))</f>
        <v/>
      </c>
      <c r="I9" s="22">
        <f>IF($B9="","",COUNTIF('Журнал выдачи'!$D$10:$D$159,$B9))</f>
        <v/>
      </c>
    </row>
    <row r="10">
      <c r="A10" s="18">
        <f>IF(B10="","",ROW()-4)</f>
        <v/>
      </c>
      <c r="B10" s="19" t="n"/>
      <c r="C10" s="19" t="n"/>
      <c r="D10" s="32">
        <f>IF($B10="","",SUMIFS('Журнал выдачи'!$F$10:$F$159,'Журнал выдачи'!$D$10:$D$159,$B10,'Журнал выдачи'!$E$10:$E$159,"ДТ*"))</f>
        <v/>
      </c>
      <c r="E10" s="32">
        <f>IF($B10="","",SUMIFS('Журнал выдачи'!$F$10:$F$159,'Журнал выдачи'!$D$10:$D$159,$B10,'Журнал выдачи'!$E$10:$E$159,"АИ*"))</f>
        <v/>
      </c>
      <c r="F10" s="32">
        <f>IF($B10="","",SUMIFS('Журнал выдачи'!$F$10:$F$159,'Журнал выдачи'!$D$10:$D$159,$B10,'Журнал выдачи'!$E$10:$E$159,"Масло*"))</f>
        <v/>
      </c>
      <c r="G10" s="32">
        <f>IF($B10="","",H10-SUM(D10:F10))</f>
        <v/>
      </c>
      <c r="H10" s="32">
        <f>IF($B10="","",SUMIF('Журнал выдачи'!$D$10:$D$159,$B10,'Журнал выдачи'!$F$10:$F$159))</f>
        <v/>
      </c>
      <c r="I10" s="18">
        <f>IF($B10="","",COUNTIF('Журнал выдачи'!$D$10:$D$159,$B10))</f>
        <v/>
      </c>
    </row>
    <row r="11">
      <c r="A11" s="22">
        <f>IF(B11="","",ROW()-4)</f>
        <v/>
      </c>
      <c r="B11" s="23" t="n"/>
      <c r="C11" s="23" t="n"/>
      <c r="D11" s="33">
        <f>IF($B11="","",SUMIFS('Журнал выдачи'!$F$10:$F$159,'Журнал выдачи'!$D$10:$D$159,$B11,'Журнал выдачи'!$E$10:$E$159,"ДТ*"))</f>
        <v/>
      </c>
      <c r="E11" s="33">
        <f>IF($B11="","",SUMIFS('Журнал выдачи'!$F$10:$F$159,'Журнал выдачи'!$D$10:$D$159,$B11,'Журнал выдачи'!$E$10:$E$159,"АИ*"))</f>
        <v/>
      </c>
      <c r="F11" s="33">
        <f>IF($B11="","",SUMIFS('Журнал выдачи'!$F$10:$F$159,'Журнал выдачи'!$D$10:$D$159,$B11,'Журнал выдачи'!$E$10:$E$159,"Масло*"))</f>
        <v/>
      </c>
      <c r="G11" s="33">
        <f>IF($B11="","",H11-SUM(D11:F11))</f>
        <v/>
      </c>
      <c r="H11" s="33">
        <f>IF($B11="","",SUMIF('Журнал выдачи'!$D$10:$D$159,$B11,'Журнал выдачи'!$F$10:$F$159))</f>
        <v/>
      </c>
      <c r="I11" s="22">
        <f>IF($B11="","",COUNTIF('Журнал выдачи'!$D$10:$D$159,$B11))</f>
        <v/>
      </c>
    </row>
    <row r="12">
      <c r="A12" s="18">
        <f>IF(B12="","",ROW()-4)</f>
        <v/>
      </c>
      <c r="B12" s="19" t="n"/>
      <c r="C12" s="19" t="n"/>
      <c r="D12" s="32">
        <f>IF($B12="","",SUMIFS('Журнал выдачи'!$F$10:$F$159,'Журнал выдачи'!$D$10:$D$159,$B12,'Журнал выдачи'!$E$10:$E$159,"ДТ*"))</f>
        <v/>
      </c>
      <c r="E12" s="32">
        <f>IF($B12="","",SUMIFS('Журнал выдачи'!$F$10:$F$159,'Журнал выдачи'!$D$10:$D$159,$B12,'Журнал выдачи'!$E$10:$E$159,"АИ*"))</f>
        <v/>
      </c>
      <c r="F12" s="32">
        <f>IF($B12="","",SUMIFS('Журнал выдачи'!$F$10:$F$159,'Журнал выдачи'!$D$10:$D$159,$B12,'Журнал выдачи'!$E$10:$E$159,"Масло*"))</f>
        <v/>
      </c>
      <c r="G12" s="32">
        <f>IF($B12="","",H12-SUM(D12:F12))</f>
        <v/>
      </c>
      <c r="H12" s="32">
        <f>IF($B12="","",SUMIF('Журнал выдачи'!$D$10:$D$159,$B12,'Журнал выдачи'!$F$10:$F$159))</f>
        <v/>
      </c>
      <c r="I12" s="18">
        <f>IF($B12="","",COUNTIF('Журнал выдачи'!$D$10:$D$159,$B12))</f>
        <v/>
      </c>
    </row>
    <row r="13">
      <c r="A13" s="22">
        <f>IF(B13="","",ROW()-4)</f>
        <v/>
      </c>
      <c r="B13" s="23" t="n"/>
      <c r="C13" s="23" t="n"/>
      <c r="D13" s="33">
        <f>IF($B13="","",SUMIFS('Журнал выдачи'!$F$10:$F$159,'Журнал выдачи'!$D$10:$D$159,$B13,'Журнал выдачи'!$E$10:$E$159,"ДТ*"))</f>
        <v/>
      </c>
      <c r="E13" s="33">
        <f>IF($B13="","",SUMIFS('Журнал выдачи'!$F$10:$F$159,'Журнал выдачи'!$D$10:$D$159,$B13,'Журнал выдачи'!$E$10:$E$159,"АИ*"))</f>
        <v/>
      </c>
      <c r="F13" s="33">
        <f>IF($B13="","",SUMIFS('Журнал выдачи'!$F$10:$F$159,'Журнал выдачи'!$D$10:$D$159,$B13,'Журнал выдачи'!$E$10:$E$159,"Масло*"))</f>
        <v/>
      </c>
      <c r="G13" s="33">
        <f>IF($B13="","",H13-SUM(D13:F13))</f>
        <v/>
      </c>
      <c r="H13" s="33">
        <f>IF($B13="","",SUMIF('Журнал выдачи'!$D$10:$D$159,$B13,'Журнал выдачи'!$F$10:$F$159))</f>
        <v/>
      </c>
      <c r="I13" s="22">
        <f>IF($B13="","",COUNTIF('Журнал выдачи'!$D$10:$D$159,$B13))</f>
        <v/>
      </c>
    </row>
    <row r="14">
      <c r="A14" s="18">
        <f>IF(B14="","",ROW()-4)</f>
        <v/>
      </c>
      <c r="B14" s="19" t="n"/>
      <c r="C14" s="19" t="n"/>
      <c r="D14" s="32">
        <f>IF($B14="","",SUMIFS('Журнал выдачи'!$F$10:$F$159,'Журнал выдачи'!$D$10:$D$159,$B14,'Журнал выдачи'!$E$10:$E$159,"ДТ*"))</f>
        <v/>
      </c>
      <c r="E14" s="32">
        <f>IF($B14="","",SUMIFS('Журнал выдачи'!$F$10:$F$159,'Журнал выдачи'!$D$10:$D$159,$B14,'Журнал выдачи'!$E$10:$E$159,"АИ*"))</f>
        <v/>
      </c>
      <c r="F14" s="32">
        <f>IF($B14="","",SUMIFS('Журнал выдачи'!$F$10:$F$159,'Журнал выдачи'!$D$10:$D$159,$B14,'Журнал выдачи'!$E$10:$E$159,"Масло*"))</f>
        <v/>
      </c>
      <c r="G14" s="32">
        <f>IF($B14="","",H14-SUM(D14:F14))</f>
        <v/>
      </c>
      <c r="H14" s="32">
        <f>IF($B14="","",SUMIF('Журнал выдачи'!$D$10:$D$159,$B14,'Журнал выдачи'!$F$10:$F$159))</f>
        <v/>
      </c>
      <c r="I14" s="18">
        <f>IF($B14="","",COUNTIF('Журнал выдачи'!$D$10:$D$159,$B14))</f>
        <v/>
      </c>
    </row>
    <row r="15">
      <c r="A15" s="22">
        <f>IF(B15="","",ROW()-4)</f>
        <v/>
      </c>
      <c r="B15" s="23" t="n"/>
      <c r="C15" s="23" t="n"/>
      <c r="D15" s="33">
        <f>IF($B15="","",SUMIFS('Журнал выдачи'!$F$10:$F$159,'Журнал выдачи'!$D$10:$D$159,$B15,'Журнал выдачи'!$E$10:$E$159,"ДТ*"))</f>
        <v/>
      </c>
      <c r="E15" s="33">
        <f>IF($B15="","",SUMIFS('Журнал выдачи'!$F$10:$F$159,'Журнал выдачи'!$D$10:$D$159,$B15,'Журнал выдачи'!$E$10:$E$159,"АИ*"))</f>
        <v/>
      </c>
      <c r="F15" s="33">
        <f>IF($B15="","",SUMIFS('Журнал выдачи'!$F$10:$F$159,'Журнал выдачи'!$D$10:$D$159,$B15,'Журнал выдачи'!$E$10:$E$159,"Масло*"))</f>
        <v/>
      </c>
      <c r="G15" s="33">
        <f>IF($B15="","",H15-SUM(D15:F15))</f>
        <v/>
      </c>
      <c r="H15" s="33">
        <f>IF($B15="","",SUMIF('Журнал выдачи'!$D$10:$D$159,$B15,'Журнал выдачи'!$F$10:$F$159))</f>
        <v/>
      </c>
      <c r="I15" s="22">
        <f>IF($B15="","",COUNTIF('Журнал выдачи'!$D$10:$D$159,$B15))</f>
        <v/>
      </c>
    </row>
    <row r="16">
      <c r="A16" s="18">
        <f>IF(B16="","",ROW()-4)</f>
        <v/>
      </c>
      <c r="B16" s="19" t="n"/>
      <c r="C16" s="19" t="n"/>
      <c r="D16" s="32">
        <f>IF($B16="","",SUMIFS('Журнал выдачи'!$F$10:$F$159,'Журнал выдачи'!$D$10:$D$159,$B16,'Журнал выдачи'!$E$10:$E$159,"ДТ*"))</f>
        <v/>
      </c>
      <c r="E16" s="32">
        <f>IF($B16="","",SUMIFS('Журнал выдачи'!$F$10:$F$159,'Журнал выдачи'!$D$10:$D$159,$B16,'Журнал выдачи'!$E$10:$E$159,"АИ*"))</f>
        <v/>
      </c>
      <c r="F16" s="32">
        <f>IF($B16="","",SUMIFS('Журнал выдачи'!$F$10:$F$159,'Журнал выдачи'!$D$10:$D$159,$B16,'Журнал выдачи'!$E$10:$E$159,"Масло*"))</f>
        <v/>
      </c>
      <c r="G16" s="32">
        <f>IF($B16="","",H16-SUM(D16:F16))</f>
        <v/>
      </c>
      <c r="H16" s="32">
        <f>IF($B16="","",SUMIF('Журнал выдачи'!$D$10:$D$159,$B16,'Журнал выдачи'!$F$10:$F$159))</f>
        <v/>
      </c>
      <c r="I16" s="18">
        <f>IF($B16="","",COUNTIF('Журнал выдачи'!$D$10:$D$159,$B16))</f>
        <v/>
      </c>
    </row>
    <row r="17">
      <c r="A17" s="22">
        <f>IF(B17="","",ROW()-4)</f>
        <v/>
      </c>
      <c r="B17" s="23" t="n"/>
      <c r="C17" s="23" t="n"/>
      <c r="D17" s="33">
        <f>IF($B17="","",SUMIFS('Журнал выдачи'!$F$10:$F$159,'Журнал выдачи'!$D$10:$D$159,$B17,'Журнал выдачи'!$E$10:$E$159,"ДТ*"))</f>
        <v/>
      </c>
      <c r="E17" s="33">
        <f>IF($B17="","",SUMIFS('Журнал выдачи'!$F$10:$F$159,'Журнал выдачи'!$D$10:$D$159,$B17,'Журнал выдачи'!$E$10:$E$159,"АИ*"))</f>
        <v/>
      </c>
      <c r="F17" s="33">
        <f>IF($B17="","",SUMIFS('Журнал выдачи'!$F$10:$F$159,'Журнал выдачи'!$D$10:$D$159,$B17,'Журнал выдачи'!$E$10:$E$159,"Масло*"))</f>
        <v/>
      </c>
      <c r="G17" s="33">
        <f>IF($B17="","",H17-SUM(D17:F17))</f>
        <v/>
      </c>
      <c r="H17" s="33">
        <f>IF($B17="","",SUMIF('Журнал выдачи'!$D$10:$D$159,$B17,'Журнал выдачи'!$F$10:$F$159))</f>
        <v/>
      </c>
      <c r="I17" s="22">
        <f>IF($B17="","",COUNTIF('Журнал выдачи'!$D$10:$D$159,$B17))</f>
        <v/>
      </c>
    </row>
    <row r="18">
      <c r="A18" s="18">
        <f>IF(B18="","",ROW()-4)</f>
        <v/>
      </c>
      <c r="B18" s="19" t="n"/>
      <c r="C18" s="19" t="n"/>
      <c r="D18" s="32">
        <f>IF($B18="","",SUMIFS('Журнал выдачи'!$F$10:$F$159,'Журнал выдачи'!$D$10:$D$159,$B18,'Журнал выдачи'!$E$10:$E$159,"ДТ*"))</f>
        <v/>
      </c>
      <c r="E18" s="32">
        <f>IF($B18="","",SUMIFS('Журнал выдачи'!$F$10:$F$159,'Журнал выдачи'!$D$10:$D$159,$B18,'Журнал выдачи'!$E$10:$E$159,"АИ*"))</f>
        <v/>
      </c>
      <c r="F18" s="32">
        <f>IF($B18="","",SUMIFS('Журнал выдачи'!$F$10:$F$159,'Журнал выдачи'!$D$10:$D$159,$B18,'Журнал выдачи'!$E$10:$E$159,"Масло*"))</f>
        <v/>
      </c>
      <c r="G18" s="32">
        <f>IF($B18="","",H18-SUM(D18:F18))</f>
        <v/>
      </c>
      <c r="H18" s="32">
        <f>IF($B18="","",SUMIF('Журнал выдачи'!$D$10:$D$159,$B18,'Журнал выдачи'!$F$10:$F$159))</f>
        <v/>
      </c>
      <c r="I18" s="18">
        <f>IF($B18="","",COUNTIF('Журнал выдачи'!$D$10:$D$159,$B18))</f>
        <v/>
      </c>
    </row>
    <row r="19">
      <c r="A19" s="22">
        <f>IF(B19="","",ROW()-4)</f>
        <v/>
      </c>
      <c r="B19" s="23" t="n"/>
      <c r="C19" s="23" t="n"/>
      <c r="D19" s="33">
        <f>IF($B19="","",SUMIFS('Журнал выдачи'!$F$10:$F$159,'Журнал выдачи'!$D$10:$D$159,$B19,'Журнал выдачи'!$E$10:$E$159,"ДТ*"))</f>
        <v/>
      </c>
      <c r="E19" s="33">
        <f>IF($B19="","",SUMIFS('Журнал выдачи'!$F$10:$F$159,'Журнал выдачи'!$D$10:$D$159,$B19,'Журнал выдачи'!$E$10:$E$159,"АИ*"))</f>
        <v/>
      </c>
      <c r="F19" s="33">
        <f>IF($B19="","",SUMIFS('Журнал выдачи'!$F$10:$F$159,'Журнал выдачи'!$D$10:$D$159,$B19,'Журнал выдачи'!$E$10:$E$159,"Масло*"))</f>
        <v/>
      </c>
      <c r="G19" s="33">
        <f>IF($B19="","",H19-SUM(D19:F19))</f>
        <v/>
      </c>
      <c r="H19" s="33">
        <f>IF($B19="","",SUMIF('Журнал выдачи'!$D$10:$D$159,$B19,'Журнал выдачи'!$F$10:$F$159))</f>
        <v/>
      </c>
      <c r="I19" s="22">
        <f>IF($B19="","",COUNTIF('Журнал выдачи'!$D$10:$D$159,$B19))</f>
        <v/>
      </c>
    </row>
    <row r="20">
      <c r="A20" s="18">
        <f>IF(B20="","",ROW()-4)</f>
        <v/>
      </c>
      <c r="B20" s="19" t="n"/>
      <c r="C20" s="19" t="n"/>
      <c r="D20" s="32">
        <f>IF($B20="","",SUMIFS('Журнал выдачи'!$F$10:$F$159,'Журнал выдачи'!$D$10:$D$159,$B20,'Журнал выдачи'!$E$10:$E$159,"ДТ*"))</f>
        <v/>
      </c>
      <c r="E20" s="32">
        <f>IF($B20="","",SUMIFS('Журнал выдачи'!$F$10:$F$159,'Журнал выдачи'!$D$10:$D$159,$B20,'Журнал выдачи'!$E$10:$E$159,"АИ*"))</f>
        <v/>
      </c>
      <c r="F20" s="32">
        <f>IF($B20="","",SUMIFS('Журнал выдачи'!$F$10:$F$159,'Журнал выдачи'!$D$10:$D$159,$B20,'Журнал выдачи'!$E$10:$E$159,"Масло*"))</f>
        <v/>
      </c>
      <c r="G20" s="32">
        <f>IF($B20="","",H20-SUM(D20:F20))</f>
        <v/>
      </c>
      <c r="H20" s="32">
        <f>IF($B20="","",SUMIF('Журнал выдачи'!$D$10:$D$159,$B20,'Журнал выдачи'!$F$10:$F$159))</f>
        <v/>
      </c>
      <c r="I20" s="18">
        <f>IF($B20="","",COUNTIF('Журнал выдачи'!$D$10:$D$159,$B20))</f>
        <v/>
      </c>
    </row>
    <row r="21">
      <c r="A21" s="22">
        <f>IF(B21="","",ROW()-4)</f>
        <v/>
      </c>
      <c r="B21" s="23" t="n"/>
      <c r="C21" s="23" t="n"/>
      <c r="D21" s="33">
        <f>IF($B21="","",SUMIFS('Журнал выдачи'!$F$10:$F$159,'Журнал выдачи'!$D$10:$D$159,$B21,'Журнал выдачи'!$E$10:$E$159,"ДТ*"))</f>
        <v/>
      </c>
      <c r="E21" s="33">
        <f>IF($B21="","",SUMIFS('Журнал выдачи'!$F$10:$F$159,'Журнал выдачи'!$D$10:$D$159,$B21,'Журнал выдачи'!$E$10:$E$159,"АИ*"))</f>
        <v/>
      </c>
      <c r="F21" s="33">
        <f>IF($B21="","",SUMIFS('Журнал выдачи'!$F$10:$F$159,'Журнал выдачи'!$D$10:$D$159,$B21,'Журнал выдачи'!$E$10:$E$159,"Масло*"))</f>
        <v/>
      </c>
      <c r="G21" s="33">
        <f>IF($B21="","",H21-SUM(D21:F21))</f>
        <v/>
      </c>
      <c r="H21" s="33">
        <f>IF($B21="","",SUMIF('Журнал выдачи'!$D$10:$D$159,$B21,'Журнал выдачи'!$F$10:$F$159))</f>
        <v/>
      </c>
      <c r="I21" s="22">
        <f>IF($B21="","",COUNTIF('Журнал выдачи'!$D$10:$D$159,$B21))</f>
        <v/>
      </c>
    </row>
    <row r="22">
      <c r="A22" s="18">
        <f>IF(B22="","",ROW()-4)</f>
        <v/>
      </c>
      <c r="B22" s="19" t="n"/>
      <c r="C22" s="19" t="n"/>
      <c r="D22" s="32">
        <f>IF($B22="","",SUMIFS('Журнал выдачи'!$F$10:$F$159,'Журнал выдачи'!$D$10:$D$159,$B22,'Журнал выдачи'!$E$10:$E$159,"ДТ*"))</f>
        <v/>
      </c>
      <c r="E22" s="32">
        <f>IF($B22="","",SUMIFS('Журнал выдачи'!$F$10:$F$159,'Журнал выдачи'!$D$10:$D$159,$B22,'Журнал выдачи'!$E$10:$E$159,"АИ*"))</f>
        <v/>
      </c>
      <c r="F22" s="32">
        <f>IF($B22="","",SUMIFS('Журнал выдачи'!$F$10:$F$159,'Журнал выдачи'!$D$10:$D$159,$B22,'Журнал выдачи'!$E$10:$E$159,"Масло*"))</f>
        <v/>
      </c>
      <c r="G22" s="32">
        <f>IF($B22="","",H22-SUM(D22:F22))</f>
        <v/>
      </c>
      <c r="H22" s="32">
        <f>IF($B22="","",SUMIF('Журнал выдачи'!$D$10:$D$159,$B22,'Журнал выдачи'!$F$10:$F$159))</f>
        <v/>
      </c>
      <c r="I22" s="18">
        <f>IF($B22="","",COUNTIF('Журнал выдачи'!$D$10:$D$159,$B22))</f>
        <v/>
      </c>
    </row>
    <row r="23">
      <c r="A23" s="22">
        <f>IF(B23="","",ROW()-4)</f>
        <v/>
      </c>
      <c r="B23" s="23" t="n"/>
      <c r="C23" s="23" t="n"/>
      <c r="D23" s="33">
        <f>IF($B23="","",SUMIFS('Журнал выдачи'!$F$10:$F$159,'Журнал выдачи'!$D$10:$D$159,$B23,'Журнал выдачи'!$E$10:$E$159,"ДТ*"))</f>
        <v/>
      </c>
      <c r="E23" s="33">
        <f>IF($B23="","",SUMIFS('Журнал выдачи'!$F$10:$F$159,'Журнал выдачи'!$D$10:$D$159,$B23,'Журнал выдачи'!$E$10:$E$159,"АИ*"))</f>
        <v/>
      </c>
      <c r="F23" s="33">
        <f>IF($B23="","",SUMIFS('Журнал выдачи'!$F$10:$F$159,'Журнал выдачи'!$D$10:$D$159,$B23,'Журнал выдачи'!$E$10:$E$159,"Масло*"))</f>
        <v/>
      </c>
      <c r="G23" s="33">
        <f>IF($B23="","",H23-SUM(D23:F23))</f>
        <v/>
      </c>
      <c r="H23" s="33">
        <f>IF($B23="","",SUMIF('Журнал выдачи'!$D$10:$D$159,$B23,'Журнал выдачи'!$F$10:$F$159))</f>
        <v/>
      </c>
      <c r="I23" s="22">
        <f>IF($B23="","",COUNTIF('Журнал выдачи'!$D$10:$D$159,$B23))</f>
        <v/>
      </c>
    </row>
    <row r="24">
      <c r="A24" s="18">
        <f>IF(B24="","",ROW()-4)</f>
        <v/>
      </c>
      <c r="B24" s="19" t="n"/>
      <c r="C24" s="19" t="n"/>
      <c r="D24" s="32">
        <f>IF($B24="","",SUMIFS('Журнал выдачи'!$F$10:$F$159,'Журнал выдачи'!$D$10:$D$159,$B24,'Журнал выдачи'!$E$10:$E$159,"ДТ*"))</f>
        <v/>
      </c>
      <c r="E24" s="32">
        <f>IF($B24="","",SUMIFS('Журнал выдачи'!$F$10:$F$159,'Журнал выдачи'!$D$10:$D$159,$B24,'Журнал выдачи'!$E$10:$E$159,"АИ*"))</f>
        <v/>
      </c>
      <c r="F24" s="32">
        <f>IF($B24="","",SUMIFS('Журнал выдачи'!$F$10:$F$159,'Журнал выдачи'!$D$10:$D$159,$B24,'Журнал выдачи'!$E$10:$E$159,"Масло*"))</f>
        <v/>
      </c>
      <c r="G24" s="32">
        <f>IF($B24="","",H24-SUM(D24:F24))</f>
        <v/>
      </c>
      <c r="H24" s="32">
        <f>IF($B24="","",SUMIF('Журнал выдачи'!$D$10:$D$159,$B24,'Журнал выдачи'!$F$10:$F$159))</f>
        <v/>
      </c>
      <c r="I24" s="18">
        <f>IF($B24="","",COUNTIF('Журнал выдачи'!$D$10:$D$159,$B24))</f>
        <v/>
      </c>
    </row>
    <row r="25">
      <c r="A25" s="22">
        <f>IF(B25="","",ROW()-4)</f>
        <v/>
      </c>
      <c r="B25" s="23" t="n"/>
      <c r="C25" s="23" t="n"/>
      <c r="D25" s="33">
        <f>IF($B25="","",SUMIFS('Журнал выдачи'!$F$10:$F$159,'Журнал выдачи'!$D$10:$D$159,$B25,'Журнал выдачи'!$E$10:$E$159,"ДТ*"))</f>
        <v/>
      </c>
      <c r="E25" s="33">
        <f>IF($B25="","",SUMIFS('Журнал выдачи'!$F$10:$F$159,'Журнал выдачи'!$D$10:$D$159,$B25,'Журнал выдачи'!$E$10:$E$159,"АИ*"))</f>
        <v/>
      </c>
      <c r="F25" s="33">
        <f>IF($B25="","",SUMIFS('Журнал выдачи'!$F$10:$F$159,'Журнал выдачи'!$D$10:$D$159,$B25,'Журнал выдачи'!$E$10:$E$159,"Масло*"))</f>
        <v/>
      </c>
      <c r="G25" s="33">
        <f>IF($B25="","",H25-SUM(D25:F25))</f>
        <v/>
      </c>
      <c r="H25" s="33">
        <f>IF($B25="","",SUMIF('Журнал выдачи'!$D$10:$D$159,$B25,'Журнал выдачи'!$F$10:$F$159))</f>
        <v/>
      </c>
      <c r="I25" s="22">
        <f>IF($B25="","",COUNTIF('Журнал выдачи'!$D$10:$D$159,$B25))</f>
        <v/>
      </c>
    </row>
    <row r="26">
      <c r="A26" s="18">
        <f>IF(B26="","",ROW()-4)</f>
        <v/>
      </c>
      <c r="B26" s="19" t="n"/>
      <c r="C26" s="19" t="n"/>
      <c r="D26" s="32">
        <f>IF($B26="","",SUMIFS('Журнал выдачи'!$F$10:$F$159,'Журнал выдачи'!$D$10:$D$159,$B26,'Журнал выдачи'!$E$10:$E$159,"ДТ*"))</f>
        <v/>
      </c>
      <c r="E26" s="32">
        <f>IF($B26="","",SUMIFS('Журнал выдачи'!$F$10:$F$159,'Журнал выдачи'!$D$10:$D$159,$B26,'Журнал выдачи'!$E$10:$E$159,"АИ*"))</f>
        <v/>
      </c>
      <c r="F26" s="32">
        <f>IF($B26="","",SUMIFS('Журнал выдачи'!$F$10:$F$159,'Журнал выдачи'!$D$10:$D$159,$B26,'Журнал выдачи'!$E$10:$E$159,"Масло*"))</f>
        <v/>
      </c>
      <c r="G26" s="32">
        <f>IF($B26="","",H26-SUM(D26:F26))</f>
        <v/>
      </c>
      <c r="H26" s="32">
        <f>IF($B26="","",SUMIF('Журнал выдачи'!$D$10:$D$159,$B26,'Журнал выдачи'!$F$10:$F$159))</f>
        <v/>
      </c>
      <c r="I26" s="18">
        <f>IF($B26="","",COUNTIF('Журнал выдачи'!$D$10:$D$159,$B26))</f>
        <v/>
      </c>
    </row>
    <row r="27">
      <c r="A27" s="22">
        <f>IF(B27="","",ROW()-4)</f>
        <v/>
      </c>
      <c r="B27" s="23" t="n"/>
      <c r="C27" s="23" t="n"/>
      <c r="D27" s="33">
        <f>IF($B27="","",SUMIFS('Журнал выдачи'!$F$10:$F$159,'Журнал выдачи'!$D$10:$D$159,$B27,'Журнал выдачи'!$E$10:$E$159,"ДТ*"))</f>
        <v/>
      </c>
      <c r="E27" s="33">
        <f>IF($B27="","",SUMIFS('Журнал выдачи'!$F$10:$F$159,'Журнал выдачи'!$D$10:$D$159,$B27,'Журнал выдачи'!$E$10:$E$159,"АИ*"))</f>
        <v/>
      </c>
      <c r="F27" s="33">
        <f>IF($B27="","",SUMIFS('Журнал выдачи'!$F$10:$F$159,'Журнал выдачи'!$D$10:$D$159,$B27,'Журнал выдачи'!$E$10:$E$159,"Масло*"))</f>
        <v/>
      </c>
      <c r="G27" s="33">
        <f>IF($B27="","",H27-SUM(D27:F27))</f>
        <v/>
      </c>
      <c r="H27" s="33">
        <f>IF($B27="","",SUMIF('Журнал выдачи'!$D$10:$D$159,$B27,'Журнал выдачи'!$F$10:$F$159))</f>
        <v/>
      </c>
      <c r="I27" s="22">
        <f>IF($B27="","",COUNTIF('Журнал выдачи'!$D$10:$D$159,$B27))</f>
        <v/>
      </c>
    </row>
    <row r="28">
      <c r="A28" s="18">
        <f>IF(B28="","",ROW()-4)</f>
        <v/>
      </c>
      <c r="B28" s="19" t="n"/>
      <c r="C28" s="19" t="n"/>
      <c r="D28" s="32">
        <f>IF($B28="","",SUMIFS('Журнал выдачи'!$F$10:$F$159,'Журнал выдачи'!$D$10:$D$159,$B28,'Журнал выдачи'!$E$10:$E$159,"ДТ*"))</f>
        <v/>
      </c>
      <c r="E28" s="32">
        <f>IF($B28="","",SUMIFS('Журнал выдачи'!$F$10:$F$159,'Журнал выдачи'!$D$10:$D$159,$B28,'Журнал выдачи'!$E$10:$E$159,"АИ*"))</f>
        <v/>
      </c>
      <c r="F28" s="32">
        <f>IF($B28="","",SUMIFS('Журнал выдачи'!$F$10:$F$159,'Журнал выдачи'!$D$10:$D$159,$B28,'Журнал выдачи'!$E$10:$E$159,"Масло*"))</f>
        <v/>
      </c>
      <c r="G28" s="32">
        <f>IF($B28="","",H28-SUM(D28:F28))</f>
        <v/>
      </c>
      <c r="H28" s="32">
        <f>IF($B28="","",SUMIF('Журнал выдачи'!$D$10:$D$159,$B28,'Журнал выдачи'!$F$10:$F$159))</f>
        <v/>
      </c>
      <c r="I28" s="18">
        <f>IF($B28="","",COUNTIF('Журнал выдачи'!$D$10:$D$159,$B28))</f>
        <v/>
      </c>
    </row>
    <row r="29">
      <c r="A29" s="22">
        <f>IF(B29="","",ROW()-4)</f>
        <v/>
      </c>
      <c r="B29" s="23" t="n"/>
      <c r="C29" s="23" t="n"/>
      <c r="D29" s="33">
        <f>IF($B29="","",SUMIFS('Журнал выдачи'!$F$10:$F$159,'Журнал выдачи'!$D$10:$D$159,$B29,'Журнал выдачи'!$E$10:$E$159,"ДТ*"))</f>
        <v/>
      </c>
      <c r="E29" s="33">
        <f>IF($B29="","",SUMIFS('Журнал выдачи'!$F$10:$F$159,'Журнал выдачи'!$D$10:$D$159,$B29,'Журнал выдачи'!$E$10:$E$159,"АИ*"))</f>
        <v/>
      </c>
      <c r="F29" s="33">
        <f>IF($B29="","",SUMIFS('Журнал выдачи'!$F$10:$F$159,'Журнал выдачи'!$D$10:$D$159,$B29,'Журнал выдачи'!$E$10:$E$159,"Масло*"))</f>
        <v/>
      </c>
      <c r="G29" s="33">
        <f>IF($B29="","",H29-SUM(D29:F29))</f>
        <v/>
      </c>
      <c r="H29" s="33">
        <f>IF($B29="","",SUMIF('Журнал выдачи'!$D$10:$D$159,$B29,'Журнал выдачи'!$F$10:$F$159))</f>
        <v/>
      </c>
      <c r="I29" s="22">
        <f>IF($B29="","",COUNTIF('Журнал выдачи'!$D$10:$D$159,$B29))</f>
        <v/>
      </c>
    </row>
    <row r="30">
      <c r="A30" s="18">
        <f>IF(B30="","",ROW()-4)</f>
        <v/>
      </c>
      <c r="B30" s="19" t="n"/>
      <c r="C30" s="19" t="n"/>
      <c r="D30" s="32">
        <f>IF($B30="","",SUMIFS('Журнал выдачи'!$F$10:$F$159,'Журнал выдачи'!$D$10:$D$159,$B30,'Журнал выдачи'!$E$10:$E$159,"ДТ*"))</f>
        <v/>
      </c>
      <c r="E30" s="32">
        <f>IF($B30="","",SUMIFS('Журнал выдачи'!$F$10:$F$159,'Журнал выдачи'!$D$10:$D$159,$B30,'Журнал выдачи'!$E$10:$E$159,"АИ*"))</f>
        <v/>
      </c>
      <c r="F30" s="32">
        <f>IF($B30="","",SUMIFS('Журнал выдачи'!$F$10:$F$159,'Журнал выдачи'!$D$10:$D$159,$B30,'Журнал выдачи'!$E$10:$E$159,"Масло*"))</f>
        <v/>
      </c>
      <c r="G30" s="32">
        <f>IF($B30="","",H30-SUM(D30:F30))</f>
        <v/>
      </c>
      <c r="H30" s="32">
        <f>IF($B30="","",SUMIF('Журнал выдачи'!$D$10:$D$159,$B30,'Журнал выдачи'!$F$10:$F$159))</f>
        <v/>
      </c>
      <c r="I30" s="18">
        <f>IF($B30="","",COUNTIF('Журнал выдачи'!$D$10:$D$159,$B30))</f>
        <v/>
      </c>
    </row>
    <row r="31">
      <c r="A31" s="22">
        <f>IF(B31="","",ROW()-4)</f>
        <v/>
      </c>
      <c r="B31" s="23" t="n"/>
      <c r="C31" s="23" t="n"/>
      <c r="D31" s="33">
        <f>IF($B31="","",SUMIFS('Журнал выдачи'!$F$10:$F$159,'Журнал выдачи'!$D$10:$D$159,$B31,'Журнал выдачи'!$E$10:$E$159,"ДТ*"))</f>
        <v/>
      </c>
      <c r="E31" s="33">
        <f>IF($B31="","",SUMIFS('Журнал выдачи'!$F$10:$F$159,'Журнал выдачи'!$D$10:$D$159,$B31,'Журнал выдачи'!$E$10:$E$159,"АИ*"))</f>
        <v/>
      </c>
      <c r="F31" s="33">
        <f>IF($B31="","",SUMIFS('Журнал выдачи'!$F$10:$F$159,'Журнал выдачи'!$D$10:$D$159,$B31,'Журнал выдачи'!$E$10:$E$159,"Масло*"))</f>
        <v/>
      </c>
      <c r="G31" s="33">
        <f>IF($B31="","",H31-SUM(D31:F31))</f>
        <v/>
      </c>
      <c r="H31" s="33">
        <f>IF($B31="","",SUMIF('Журнал выдачи'!$D$10:$D$159,$B31,'Журнал выдачи'!$F$10:$F$159))</f>
        <v/>
      </c>
      <c r="I31" s="22">
        <f>IF($B31="","",COUNTIF('Журнал выдачи'!$D$10:$D$159,$B31))</f>
        <v/>
      </c>
    </row>
    <row r="32">
      <c r="A32" s="18">
        <f>IF(B32="","",ROW()-4)</f>
        <v/>
      </c>
      <c r="B32" s="19" t="n"/>
      <c r="C32" s="19" t="n"/>
      <c r="D32" s="32">
        <f>IF($B32="","",SUMIFS('Журнал выдачи'!$F$10:$F$159,'Журнал выдачи'!$D$10:$D$159,$B32,'Журнал выдачи'!$E$10:$E$159,"ДТ*"))</f>
        <v/>
      </c>
      <c r="E32" s="32">
        <f>IF($B32="","",SUMIFS('Журнал выдачи'!$F$10:$F$159,'Журнал выдачи'!$D$10:$D$159,$B32,'Журнал выдачи'!$E$10:$E$159,"АИ*"))</f>
        <v/>
      </c>
      <c r="F32" s="32">
        <f>IF($B32="","",SUMIFS('Журнал выдачи'!$F$10:$F$159,'Журнал выдачи'!$D$10:$D$159,$B32,'Журнал выдачи'!$E$10:$E$159,"Масло*"))</f>
        <v/>
      </c>
      <c r="G32" s="32">
        <f>IF($B32="","",H32-SUM(D32:F32))</f>
        <v/>
      </c>
      <c r="H32" s="32">
        <f>IF($B32="","",SUMIF('Журнал выдачи'!$D$10:$D$159,$B32,'Журнал выдачи'!$F$10:$F$159))</f>
        <v/>
      </c>
      <c r="I32" s="18">
        <f>IF($B32="","",COUNTIF('Журнал выдачи'!$D$10:$D$159,$B32))</f>
        <v/>
      </c>
    </row>
    <row r="33">
      <c r="A33" s="22">
        <f>IF(B33="","",ROW()-4)</f>
        <v/>
      </c>
      <c r="B33" s="23" t="n"/>
      <c r="C33" s="23" t="n"/>
      <c r="D33" s="33">
        <f>IF($B33="","",SUMIFS('Журнал выдачи'!$F$10:$F$159,'Журнал выдачи'!$D$10:$D$159,$B33,'Журнал выдачи'!$E$10:$E$159,"ДТ*"))</f>
        <v/>
      </c>
      <c r="E33" s="33">
        <f>IF($B33="","",SUMIFS('Журнал выдачи'!$F$10:$F$159,'Журнал выдачи'!$D$10:$D$159,$B33,'Журнал выдачи'!$E$10:$E$159,"АИ*"))</f>
        <v/>
      </c>
      <c r="F33" s="33">
        <f>IF($B33="","",SUMIFS('Журнал выдачи'!$F$10:$F$159,'Журнал выдачи'!$D$10:$D$159,$B33,'Журнал выдачи'!$E$10:$E$159,"Масло*"))</f>
        <v/>
      </c>
      <c r="G33" s="33">
        <f>IF($B33="","",H33-SUM(D33:F33))</f>
        <v/>
      </c>
      <c r="H33" s="33">
        <f>IF($B33="","",SUMIF('Журнал выдачи'!$D$10:$D$159,$B33,'Журнал выдачи'!$F$10:$F$159))</f>
        <v/>
      </c>
      <c r="I33" s="22">
        <f>IF($B33="","",COUNTIF('Журнал выдачи'!$D$10:$D$159,$B33))</f>
        <v/>
      </c>
    </row>
    <row r="34">
      <c r="A34" s="18">
        <f>IF(B34="","",ROW()-4)</f>
        <v/>
      </c>
      <c r="B34" s="19" t="n"/>
      <c r="C34" s="19" t="n"/>
      <c r="D34" s="32">
        <f>IF($B34="","",SUMIFS('Журнал выдачи'!$F$10:$F$159,'Журнал выдачи'!$D$10:$D$159,$B34,'Журнал выдачи'!$E$10:$E$159,"ДТ*"))</f>
        <v/>
      </c>
      <c r="E34" s="32">
        <f>IF($B34="","",SUMIFS('Журнал выдачи'!$F$10:$F$159,'Журнал выдачи'!$D$10:$D$159,$B34,'Журнал выдачи'!$E$10:$E$159,"АИ*"))</f>
        <v/>
      </c>
      <c r="F34" s="32">
        <f>IF($B34="","",SUMIFS('Журнал выдачи'!$F$10:$F$159,'Журнал выдачи'!$D$10:$D$159,$B34,'Журнал выдачи'!$E$10:$E$159,"Масло*"))</f>
        <v/>
      </c>
      <c r="G34" s="32">
        <f>IF($B34="","",H34-SUM(D34:F34))</f>
        <v/>
      </c>
      <c r="H34" s="32">
        <f>IF($B34="","",SUMIF('Журнал выдачи'!$D$10:$D$159,$B34,'Журнал выдачи'!$F$10:$F$159))</f>
        <v/>
      </c>
      <c r="I34" s="18">
        <f>IF($B34="","",COUNTIF('Журнал выдачи'!$D$10:$D$159,$B34))</f>
        <v/>
      </c>
    </row>
    <row r="35">
      <c r="A35" s="22">
        <f>IF(B35="","",ROW()-4)</f>
        <v/>
      </c>
      <c r="B35" s="23" t="n"/>
      <c r="C35" s="23" t="n"/>
      <c r="D35" s="33">
        <f>IF($B35="","",SUMIFS('Журнал выдачи'!$F$10:$F$159,'Журнал выдачи'!$D$10:$D$159,$B35,'Журнал выдачи'!$E$10:$E$159,"ДТ*"))</f>
        <v/>
      </c>
      <c r="E35" s="33">
        <f>IF($B35="","",SUMIFS('Журнал выдачи'!$F$10:$F$159,'Журнал выдачи'!$D$10:$D$159,$B35,'Журнал выдачи'!$E$10:$E$159,"АИ*"))</f>
        <v/>
      </c>
      <c r="F35" s="33">
        <f>IF($B35="","",SUMIFS('Журнал выдачи'!$F$10:$F$159,'Журнал выдачи'!$D$10:$D$159,$B35,'Журнал выдачи'!$E$10:$E$159,"Масло*"))</f>
        <v/>
      </c>
      <c r="G35" s="33">
        <f>IF($B35="","",H35-SUM(D35:F35))</f>
        <v/>
      </c>
      <c r="H35" s="33">
        <f>IF($B35="","",SUMIF('Журнал выдачи'!$D$10:$D$159,$B35,'Журнал выдачи'!$F$10:$F$159))</f>
        <v/>
      </c>
      <c r="I35" s="22">
        <f>IF($B35="","",COUNTIF('Журнал выдачи'!$D$10:$D$159,$B35))</f>
        <v/>
      </c>
    </row>
    <row r="36">
      <c r="A36" s="18">
        <f>IF(B36="","",ROW()-4)</f>
        <v/>
      </c>
      <c r="B36" s="19" t="n"/>
      <c r="C36" s="19" t="n"/>
      <c r="D36" s="32">
        <f>IF($B36="","",SUMIFS('Журнал выдачи'!$F$10:$F$159,'Журнал выдачи'!$D$10:$D$159,$B36,'Журнал выдачи'!$E$10:$E$159,"ДТ*"))</f>
        <v/>
      </c>
      <c r="E36" s="32">
        <f>IF($B36="","",SUMIFS('Журнал выдачи'!$F$10:$F$159,'Журнал выдачи'!$D$10:$D$159,$B36,'Журнал выдачи'!$E$10:$E$159,"АИ*"))</f>
        <v/>
      </c>
      <c r="F36" s="32">
        <f>IF($B36="","",SUMIFS('Журнал выдачи'!$F$10:$F$159,'Журнал выдачи'!$D$10:$D$159,$B36,'Журнал выдачи'!$E$10:$E$159,"Масло*"))</f>
        <v/>
      </c>
      <c r="G36" s="32">
        <f>IF($B36="","",H36-SUM(D36:F36))</f>
        <v/>
      </c>
      <c r="H36" s="32">
        <f>IF($B36="","",SUMIF('Журнал выдачи'!$D$10:$D$159,$B36,'Журнал выдачи'!$F$10:$F$159))</f>
        <v/>
      </c>
      <c r="I36" s="18">
        <f>IF($B36="","",COUNTIF('Журнал выдачи'!$D$10:$D$159,$B36))</f>
        <v/>
      </c>
    </row>
    <row r="37">
      <c r="A37" s="22">
        <f>IF(B37="","",ROW()-4)</f>
        <v/>
      </c>
      <c r="B37" s="23" t="n"/>
      <c r="C37" s="23" t="n"/>
      <c r="D37" s="33">
        <f>IF($B37="","",SUMIFS('Журнал выдачи'!$F$10:$F$159,'Журнал выдачи'!$D$10:$D$159,$B37,'Журнал выдачи'!$E$10:$E$159,"ДТ*"))</f>
        <v/>
      </c>
      <c r="E37" s="33">
        <f>IF($B37="","",SUMIFS('Журнал выдачи'!$F$10:$F$159,'Журнал выдачи'!$D$10:$D$159,$B37,'Журнал выдачи'!$E$10:$E$159,"АИ*"))</f>
        <v/>
      </c>
      <c r="F37" s="33">
        <f>IF($B37="","",SUMIFS('Журнал выдачи'!$F$10:$F$159,'Журнал выдачи'!$D$10:$D$159,$B37,'Журнал выдачи'!$E$10:$E$159,"Масло*"))</f>
        <v/>
      </c>
      <c r="G37" s="33">
        <f>IF($B37="","",H37-SUM(D37:F37))</f>
        <v/>
      </c>
      <c r="H37" s="33">
        <f>IF($B37="","",SUMIF('Журнал выдачи'!$D$10:$D$159,$B37,'Журнал выдачи'!$F$10:$F$159))</f>
        <v/>
      </c>
      <c r="I37" s="22">
        <f>IF($B37="","",COUNTIF('Журнал выдачи'!$D$10:$D$159,$B37))</f>
        <v/>
      </c>
    </row>
    <row r="38">
      <c r="A38" s="18">
        <f>IF(B38="","",ROW()-4)</f>
        <v/>
      </c>
      <c r="B38" s="19" t="n"/>
      <c r="C38" s="19" t="n"/>
      <c r="D38" s="32">
        <f>IF($B38="","",SUMIFS('Журнал выдачи'!$F$10:$F$159,'Журнал выдачи'!$D$10:$D$159,$B38,'Журнал выдачи'!$E$10:$E$159,"ДТ*"))</f>
        <v/>
      </c>
      <c r="E38" s="32">
        <f>IF($B38="","",SUMIFS('Журнал выдачи'!$F$10:$F$159,'Журнал выдачи'!$D$10:$D$159,$B38,'Журнал выдачи'!$E$10:$E$159,"АИ*"))</f>
        <v/>
      </c>
      <c r="F38" s="32">
        <f>IF($B38="","",SUMIFS('Журнал выдачи'!$F$10:$F$159,'Журнал выдачи'!$D$10:$D$159,$B38,'Журнал выдачи'!$E$10:$E$159,"Масло*"))</f>
        <v/>
      </c>
      <c r="G38" s="32">
        <f>IF($B38="","",H38-SUM(D38:F38))</f>
        <v/>
      </c>
      <c r="H38" s="32">
        <f>IF($B38="","",SUMIF('Журнал выдачи'!$D$10:$D$159,$B38,'Журнал выдачи'!$F$10:$F$159))</f>
        <v/>
      </c>
      <c r="I38" s="18">
        <f>IF($B38="","",COUNTIF('Журнал выдачи'!$D$10:$D$159,$B38))</f>
        <v/>
      </c>
    </row>
    <row r="39">
      <c r="A39" s="22">
        <f>IF(B39="","",ROW()-4)</f>
        <v/>
      </c>
      <c r="B39" s="23" t="n"/>
      <c r="C39" s="23" t="n"/>
      <c r="D39" s="33">
        <f>IF($B39="","",SUMIFS('Журнал выдачи'!$F$10:$F$159,'Журнал выдачи'!$D$10:$D$159,$B39,'Журнал выдачи'!$E$10:$E$159,"ДТ*"))</f>
        <v/>
      </c>
      <c r="E39" s="33">
        <f>IF($B39="","",SUMIFS('Журнал выдачи'!$F$10:$F$159,'Журнал выдачи'!$D$10:$D$159,$B39,'Журнал выдачи'!$E$10:$E$159,"АИ*"))</f>
        <v/>
      </c>
      <c r="F39" s="33">
        <f>IF($B39="","",SUMIFS('Журнал выдачи'!$F$10:$F$159,'Журнал выдачи'!$D$10:$D$159,$B39,'Журнал выдачи'!$E$10:$E$159,"Масло*"))</f>
        <v/>
      </c>
      <c r="G39" s="33">
        <f>IF($B39="","",H39-SUM(D39:F39))</f>
        <v/>
      </c>
      <c r="H39" s="33">
        <f>IF($B39="","",SUMIF('Журнал выдачи'!$D$10:$D$159,$B39,'Журнал выдачи'!$F$10:$F$159))</f>
        <v/>
      </c>
      <c r="I39" s="22">
        <f>IF($B39="","",COUNTIF('Журнал выдачи'!$D$10:$D$159,$B39))</f>
        <v/>
      </c>
    </row>
    <row r="40">
      <c r="A40" s="18">
        <f>IF(B40="","",ROW()-4)</f>
        <v/>
      </c>
      <c r="B40" s="19" t="n"/>
      <c r="C40" s="19" t="n"/>
      <c r="D40" s="32">
        <f>IF($B40="","",SUMIFS('Журнал выдачи'!$F$10:$F$159,'Журнал выдачи'!$D$10:$D$159,$B40,'Журнал выдачи'!$E$10:$E$159,"ДТ*"))</f>
        <v/>
      </c>
      <c r="E40" s="32">
        <f>IF($B40="","",SUMIFS('Журнал выдачи'!$F$10:$F$159,'Журнал выдачи'!$D$10:$D$159,$B40,'Журнал выдачи'!$E$10:$E$159,"АИ*"))</f>
        <v/>
      </c>
      <c r="F40" s="32">
        <f>IF($B40="","",SUMIFS('Журнал выдачи'!$F$10:$F$159,'Журнал выдачи'!$D$10:$D$159,$B40,'Журнал выдачи'!$E$10:$E$159,"Масло*"))</f>
        <v/>
      </c>
      <c r="G40" s="32">
        <f>IF($B40="","",H40-SUM(D40:F40))</f>
        <v/>
      </c>
      <c r="H40" s="32">
        <f>IF($B40="","",SUMIF('Журнал выдачи'!$D$10:$D$159,$B40,'Журнал выдачи'!$F$10:$F$159))</f>
        <v/>
      </c>
      <c r="I40" s="18">
        <f>IF($B40="","",COUNTIF('Журнал выдачи'!$D$10:$D$159,$B40))</f>
        <v/>
      </c>
    </row>
    <row r="41">
      <c r="A41" s="22">
        <f>IF(B41="","",ROW()-4)</f>
        <v/>
      </c>
      <c r="B41" s="23" t="n"/>
      <c r="C41" s="23" t="n"/>
      <c r="D41" s="33">
        <f>IF($B41="","",SUMIFS('Журнал выдачи'!$F$10:$F$159,'Журнал выдачи'!$D$10:$D$159,$B41,'Журнал выдачи'!$E$10:$E$159,"ДТ*"))</f>
        <v/>
      </c>
      <c r="E41" s="33">
        <f>IF($B41="","",SUMIFS('Журнал выдачи'!$F$10:$F$159,'Журнал выдачи'!$D$10:$D$159,$B41,'Журнал выдачи'!$E$10:$E$159,"АИ*"))</f>
        <v/>
      </c>
      <c r="F41" s="33">
        <f>IF($B41="","",SUMIFS('Журнал выдачи'!$F$10:$F$159,'Журнал выдачи'!$D$10:$D$159,$B41,'Журнал выдачи'!$E$10:$E$159,"Масло*"))</f>
        <v/>
      </c>
      <c r="G41" s="33">
        <f>IF($B41="","",H41-SUM(D41:F41))</f>
        <v/>
      </c>
      <c r="H41" s="33">
        <f>IF($B41="","",SUMIF('Журнал выдачи'!$D$10:$D$159,$B41,'Журнал выдачи'!$F$10:$F$159))</f>
        <v/>
      </c>
      <c r="I41" s="22">
        <f>IF($B41="","",COUNTIF('Журнал выдачи'!$D$10:$D$159,$B41))</f>
        <v/>
      </c>
    </row>
    <row r="42">
      <c r="A42" s="18">
        <f>IF(B42="","",ROW()-4)</f>
        <v/>
      </c>
      <c r="B42" s="19" t="n"/>
      <c r="C42" s="19" t="n"/>
      <c r="D42" s="32">
        <f>IF($B42="","",SUMIFS('Журнал выдачи'!$F$10:$F$159,'Журнал выдачи'!$D$10:$D$159,$B42,'Журнал выдачи'!$E$10:$E$159,"ДТ*"))</f>
        <v/>
      </c>
      <c r="E42" s="32">
        <f>IF($B42="","",SUMIFS('Журнал выдачи'!$F$10:$F$159,'Журнал выдачи'!$D$10:$D$159,$B42,'Журнал выдачи'!$E$10:$E$159,"АИ*"))</f>
        <v/>
      </c>
      <c r="F42" s="32">
        <f>IF($B42="","",SUMIFS('Журнал выдачи'!$F$10:$F$159,'Журнал выдачи'!$D$10:$D$159,$B42,'Журнал выдачи'!$E$10:$E$159,"Масло*"))</f>
        <v/>
      </c>
      <c r="G42" s="32">
        <f>IF($B42="","",H42-SUM(D42:F42))</f>
        <v/>
      </c>
      <c r="H42" s="32">
        <f>IF($B42="","",SUMIF('Журнал выдачи'!$D$10:$D$159,$B42,'Журнал выдачи'!$F$10:$F$159))</f>
        <v/>
      </c>
      <c r="I42" s="18">
        <f>IF($B42="","",COUNTIF('Журнал выдачи'!$D$10:$D$159,$B42))</f>
        <v/>
      </c>
    </row>
    <row r="43">
      <c r="A43" s="22">
        <f>IF(B43="","",ROW()-4)</f>
        <v/>
      </c>
      <c r="B43" s="23" t="n"/>
      <c r="C43" s="23" t="n"/>
      <c r="D43" s="33">
        <f>IF($B43="","",SUMIFS('Журнал выдачи'!$F$10:$F$159,'Журнал выдачи'!$D$10:$D$159,$B43,'Журнал выдачи'!$E$10:$E$159,"ДТ*"))</f>
        <v/>
      </c>
      <c r="E43" s="33">
        <f>IF($B43="","",SUMIFS('Журнал выдачи'!$F$10:$F$159,'Журнал выдачи'!$D$10:$D$159,$B43,'Журнал выдачи'!$E$10:$E$159,"АИ*"))</f>
        <v/>
      </c>
      <c r="F43" s="33">
        <f>IF($B43="","",SUMIFS('Журнал выдачи'!$F$10:$F$159,'Журнал выдачи'!$D$10:$D$159,$B43,'Журнал выдачи'!$E$10:$E$159,"Масло*"))</f>
        <v/>
      </c>
      <c r="G43" s="33">
        <f>IF($B43="","",H43-SUM(D43:F43))</f>
        <v/>
      </c>
      <c r="H43" s="33">
        <f>IF($B43="","",SUMIF('Журнал выдачи'!$D$10:$D$159,$B43,'Журнал выдачи'!$F$10:$F$159))</f>
        <v/>
      </c>
      <c r="I43" s="22">
        <f>IF($B43="","",COUNTIF('Журнал выдачи'!$D$10:$D$159,$B43))</f>
        <v/>
      </c>
    </row>
    <row r="44">
      <c r="A44" s="18">
        <f>IF(B44="","",ROW()-4)</f>
        <v/>
      </c>
      <c r="B44" s="19" t="n"/>
      <c r="C44" s="19" t="n"/>
      <c r="D44" s="32">
        <f>IF($B44="","",SUMIFS('Журнал выдачи'!$F$10:$F$159,'Журнал выдачи'!$D$10:$D$159,$B44,'Журнал выдачи'!$E$10:$E$159,"ДТ*"))</f>
        <v/>
      </c>
      <c r="E44" s="32">
        <f>IF($B44="","",SUMIFS('Журнал выдачи'!$F$10:$F$159,'Журнал выдачи'!$D$10:$D$159,$B44,'Журнал выдачи'!$E$10:$E$159,"АИ*"))</f>
        <v/>
      </c>
      <c r="F44" s="32">
        <f>IF($B44="","",SUMIFS('Журнал выдачи'!$F$10:$F$159,'Журнал выдачи'!$D$10:$D$159,$B44,'Журнал выдачи'!$E$10:$E$159,"Масло*"))</f>
        <v/>
      </c>
      <c r="G44" s="32">
        <f>IF($B44="","",H44-SUM(D44:F44))</f>
        <v/>
      </c>
      <c r="H44" s="32">
        <f>IF($B44="","",SUMIF('Журнал выдачи'!$D$10:$D$159,$B44,'Журнал выдачи'!$F$10:$F$159))</f>
        <v/>
      </c>
      <c r="I44" s="18">
        <f>IF($B44="","",COUNTIF('Журнал выдачи'!$D$10:$D$159,$B44))</f>
        <v/>
      </c>
    </row>
    <row r="45" ht="20" customHeight="1">
      <c r="A45" s="27" t="inlineStr">
        <is>
          <t>Итого по парку, л</t>
        </is>
      </c>
      <c r="H45" s="28">
        <f>SUM(H5:H44)</f>
        <v/>
      </c>
    </row>
  </sheetData>
  <mergeCells count="3">
    <mergeCell ref="A1:I1"/>
    <mergeCell ref="A2:I2"/>
    <mergeCell ref="A45:G45"/>
  </mergeCell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вести журнал выдачи ГСМ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30" customHeight="1">
      <c r="A4" s="34" t="n">
        <v>1</v>
      </c>
      <c r="B4" s="35" t="inlineStr">
        <is>
          <t>Одна строка — одна выдача: дата, машина, гос. или инвентарный номер, вид ГСМ и сколько литров выдано.</t>
        </is>
      </c>
    </row>
    <row r="5" ht="30" customHeight="1">
      <c r="A5" s="36" t="n">
        <v>2</v>
      </c>
      <c r="B5" s="37" t="inlineStr">
        <is>
          <t>Показание счётчика машины (моточасы или километры) в момент заправки пишите всегда — без него расход на машину не посчитать.</t>
        </is>
      </c>
    </row>
    <row r="6" ht="30" customHeight="1">
      <c r="A6" s="34" t="n">
        <v>3</v>
      </c>
      <c r="B6" s="35" t="inlineStr">
        <is>
          <t>Получатель пишет ФИО и расписывается, выдающий — ФИО. На печатном листе подпись ставится от руки.</t>
        </is>
      </c>
    </row>
    <row r="7" ht="30" customHeight="1">
      <c r="A7" s="36" t="n">
        <v>4</v>
      </c>
      <c r="B7" s="37" t="inlineStr">
        <is>
          <t>Внизу листа итоги по каждому виду ГСМ считаются сами формулами SUMIF.</t>
        </is>
      </c>
    </row>
    <row r="8" ht="30" customHeight="1">
      <c r="A8" s="34" t="n">
        <v>5</v>
      </c>
      <c r="B8" s="35" t="inlineStr">
        <is>
          <t>На листе «Сводка по машинам» впишите гос. или инвентарные номера своей техники один раз — литры по машине, по дизелю, бензину и маслам подтянутся из журнала.</t>
        </is>
      </c>
    </row>
    <row r="9" ht="30" customHeight="1">
      <c r="A9" s="36" t="n">
        <v>6</v>
      </c>
      <c r="B9" s="37" t="inlineStr">
        <is>
          <t>Новый месяц — новый файл или новая копия листа. Старые журналы не удаляйте: по ним сверяют расход и списание.</t>
        </is>
      </c>
    </row>
    <row r="11" ht="30" customHeight="1">
      <c r="B11" s="38" t="inlineStr">
        <is>
          <t>Журнал — внутренний учёт выдачи ГСМ на свою технику. Нормы расхода и порядок списания закрепляются приказом организации.</t>
        </is>
      </c>
    </row>
    <row r="13">
      <c r="B13" s="38" t="inlineStr">
        <is>
          <t>Строки-примеры выделены серым курсивом. Удалите примеры перед работой — формулы останутся.</t>
        </is>
      </c>
    </row>
    <row r="15">
      <c r="B15" s="39" t="inlineStr">
        <is>
          <t>Этот журнал может вестись сам — голосом из чата. Приложение «Бортовой»:</t>
        </is>
      </c>
    </row>
    <row r="16">
      <c r="B16" s="40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6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38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9" t="inlineStr">
        <is>
          <t>Ситуация</t>
        </is>
      </c>
      <c r="B6" s="9" t="inlineStr">
        <is>
          <t>Что происходит в этом файле</t>
        </is>
      </c>
      <c r="C6" s="9" t="inlineStr">
        <is>
          <t>Что происходит в Бортовом</t>
        </is>
      </c>
    </row>
    <row r="7" ht="32" customHeight="1">
      <c r="A7" s="41" t="inlineStr">
        <is>
          <t>Водитель сообщил наработку из поля</t>
        </is>
      </c>
      <c r="B7" s="23" t="inlineStr">
        <is>
          <t>Позвонил или написал в мессенджер, инженер переписывает в таблицу вечером</t>
        </is>
      </c>
      <c r="C7" s="42" t="inlineStr">
        <is>
          <t>Сказал голосом в чат машины — запись встала в журнал сразу</t>
        </is>
      </c>
    </row>
    <row r="8" ht="32" customHeight="1">
      <c r="A8" s="43" t="inlineStr">
        <is>
          <t>Подошёл срок ТО</t>
        </is>
      </c>
      <c r="B8" s="19" t="inlineStr">
        <is>
          <t>Файл молчит, пока его не откроют и не посмотрят колонку статуса</t>
        </is>
      </c>
      <c r="C8" s="44" t="inlineStr">
        <is>
          <t>Приходит сообщение в чат машины за 25–50 моточасов до срока</t>
        </is>
      </c>
    </row>
    <row r="9" ht="32" customHeight="1">
      <c r="A9" s="41" t="inlineStr">
        <is>
          <t>Дефект с фотографией</t>
        </is>
      </c>
      <c r="B9" s="23" t="inlineStr">
        <is>
          <t>Фото остаётся в телефоне или в переписке, в строке только описание словами</t>
        </is>
      </c>
      <c r="C9" s="42" t="inlineStr">
        <is>
          <t>Фото прикреплено к записи о дефекте и остаётся в журнале машины</t>
        </is>
      </c>
    </row>
    <row r="10" ht="32" customHeight="1">
      <c r="A10" s="43" t="inlineStr">
        <is>
          <t>Инженер уволился или в отпуске</t>
        </is>
      </c>
      <c r="B10" s="19" t="inlineStr">
        <is>
          <t>Файл лежит на его компьютере, актуальную версию ищут по почте</t>
        </is>
      </c>
      <c r="C10" s="44" t="inlineStr">
        <is>
          <t>Данные в общей базе, доступ у всех, кому его дали</t>
        </is>
      </c>
    </row>
    <row r="11" ht="32" customHeight="1">
      <c r="A11" s="41" t="inlineStr">
        <is>
          <t>Руководитель просит сводку по парку</t>
        </is>
      </c>
      <c r="B11" s="23" t="inlineStr">
        <is>
          <t>Инженер собирает её вручную и присылает файл, к вечеру он устарел</t>
        </is>
      </c>
      <c r="C11" s="42" t="inlineStr">
        <is>
          <t>Руководитель открывает кабинет и видит текущее состояние сам</t>
        </is>
      </c>
    </row>
    <row r="12" ht="32" customHeight="1">
      <c r="A12" s="43" t="inlineStr">
        <is>
          <t>Спор: кто сказал 6420 моточасов</t>
        </is>
      </c>
      <c r="B12" s="19" t="inlineStr">
        <is>
          <t>В ячейке только число, автора и время внесения не видно</t>
        </is>
      </c>
      <c r="C12" s="44" t="inlineStr">
        <is>
          <t>У записи есть автор, время, исходное голосовое и фото</t>
        </is>
      </c>
    </row>
    <row r="13" ht="32" customHeight="1">
      <c r="A13" s="41" t="inlineStr">
        <is>
          <t>30 машин и три гаража</t>
        </is>
      </c>
      <c r="B13" s="23" t="inlineStr">
        <is>
          <t>Файлы расходятся по копиям, кто-то правит устаревшую версию</t>
        </is>
      </c>
      <c r="C13" s="42" t="inlineStr">
        <is>
          <t>Одна база на организацию, у каждой машины свой чат</t>
        </is>
      </c>
    </row>
    <row r="15">
      <c r="A15" s="26" t="inlineStr">
        <is>
          <t>Сколько стоит вести таблицу руками</t>
        </is>
      </c>
    </row>
    <row r="16">
      <c r="A16" s="8" t="inlineStr">
        <is>
          <t>Цифры подставьте свои — формулы открыты.</t>
        </is>
      </c>
    </row>
    <row r="17" ht="22" customHeight="1">
      <c r="A17" s="23" t="inlineStr">
        <is>
          <t>Машин в парке</t>
        </is>
      </c>
      <c r="B17" s="45" t="n">
        <v>15</v>
      </c>
    </row>
    <row r="18" ht="22" customHeight="1">
      <c r="A18" s="23" t="inlineStr">
        <is>
          <t>Минут на одну машину в неделю: собрать и внести данные</t>
        </is>
      </c>
      <c r="B18" s="45" t="n">
        <v>10</v>
      </c>
    </row>
    <row r="19" ht="22" customHeight="1">
      <c r="A19" s="23" t="inlineStr">
        <is>
          <t>Ставка инженера, ₽ в час</t>
        </is>
      </c>
      <c r="B19" s="45" t="n">
        <v>600</v>
      </c>
    </row>
    <row r="20" ht="22" customHeight="1">
      <c r="A20" s="23" t="inlineStr">
        <is>
          <t>Потерянных записей в месяц</t>
        </is>
      </c>
      <c r="B20" s="45" t="n">
        <v>3</v>
      </c>
    </row>
    <row r="22" ht="24" customHeight="1">
      <c r="A22" s="46" t="inlineStr">
        <is>
          <t>Часов в год на ведение таблицы</t>
        </is>
      </c>
      <c r="B22" s="47">
        <f>ROUND($B$17*$B$18*52/60,0)</f>
        <v/>
      </c>
    </row>
    <row r="23" ht="24" customHeight="1">
      <c r="A23" s="46" t="inlineStr">
        <is>
          <t>Это стоит в год</t>
        </is>
      </c>
      <c r="B23" s="48">
        <f>ROUND($B$17*$B$18*52/60*$B$19,0)</f>
        <v/>
      </c>
    </row>
    <row r="24" ht="24" customHeight="1">
      <c r="A24" s="46" t="inlineStr">
        <is>
          <t>Записей без источника за год</t>
        </is>
      </c>
      <c r="B24" s="49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38" t="inlineStr">
        <is>
          <t>Наведите камеру — приложение бесплатно, iOS и Android</t>
        </is>
      </c>
    </row>
    <row r="34" ht="15" customHeight="1"/>
    <row r="35" ht="15" customHeight="1">
      <c r="E35" s="40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8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